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85" activeTab="0"/>
  </bookViews>
  <sheets>
    <sheet name="0903推移表" sheetId="1" r:id="rId1"/>
  </sheets>
  <externalReferences>
    <externalReference r:id="rId4"/>
    <externalReference r:id="rId5"/>
  </externalReferences>
  <definedNames>
    <definedName name="_Order1" hidden="1">255</definedName>
    <definedName name="_Order2" hidden="1">255</definedName>
    <definedName name="\0">#N/A</definedName>
    <definedName name="\p">#N/A</definedName>
    <definedName name="\q">#N/A</definedName>
    <definedName name="\s">#N/A</definedName>
    <definedName name="Currency">'[2]Basic_Information'!$C$10</definedName>
    <definedName name="_xlnm.Print_Area" localSheetId="0">'0903推移表'!$A$1:$V$62</definedName>
    <definedName name="PRINT_AREA_MI" localSheetId="0">#REF!</definedName>
    <definedName name="PRINT_AREA_MI">#REF!</definedName>
    <definedName name="Unit">'[2]Basic_Information'!$C$11</definedName>
    <definedName name="ﾌﾟﾘﾝﾄ">#N/A</definedName>
    <definedName name="ﾒﾆｭｰ">#N/A</definedName>
  </definedNames>
  <calcPr fullCalcOnLoad="1"/>
</workbook>
</file>

<file path=xl/sharedStrings.xml><?xml version="1.0" encoding="utf-8"?>
<sst xmlns="http://schemas.openxmlformats.org/spreadsheetml/2006/main" count="232" uniqueCount="116">
  <si>
    <t>90/3</t>
  </si>
  <si>
    <t>91/3</t>
  </si>
  <si>
    <t>92/3</t>
  </si>
  <si>
    <t>売上高</t>
  </si>
  <si>
    <t>営業利益</t>
  </si>
  <si>
    <t>経常利益</t>
  </si>
  <si>
    <t>総資産</t>
  </si>
  <si>
    <t>有利子負債</t>
  </si>
  <si>
    <t>連結子会社数</t>
  </si>
  <si>
    <t>27社</t>
  </si>
  <si>
    <t>26社</t>
  </si>
  <si>
    <t>29社</t>
  </si>
  <si>
    <t>52社</t>
  </si>
  <si>
    <t>2社</t>
  </si>
  <si>
    <t>P</t>
  </si>
  <si>
    <t>L</t>
  </si>
  <si>
    <t>当期純利益</t>
  </si>
  <si>
    <t>賃貸</t>
  </si>
  <si>
    <t>─</t>
  </si>
  <si>
    <t>セグメント売上</t>
  </si>
  <si>
    <t>分譲</t>
  </si>
  <si>
    <t>完成工事</t>
  </si>
  <si>
    <t>─</t>
  </si>
  <si>
    <t>仲介・販売受託・ｺﾝｻﾙ</t>
  </si>
  <si>
    <t>─</t>
  </si>
  <si>
    <t>管理受託</t>
  </si>
  <si>
    <t>─</t>
  </si>
  <si>
    <t>部材・商品等販売</t>
  </si>
  <si>
    <t>─</t>
  </si>
  <si>
    <t>施設営業</t>
  </si>
  <si>
    <t>─</t>
  </si>
  <si>
    <t>その他</t>
  </si>
  <si>
    <t>売上高計</t>
  </si>
  <si>
    <t>セグメント利益</t>
  </si>
  <si>
    <t>営業利益計</t>
  </si>
  <si>
    <t>セ</t>
  </si>
  <si>
    <t>グ</t>
  </si>
  <si>
    <t>メ</t>
  </si>
  <si>
    <t>ン</t>
  </si>
  <si>
    <t>ト</t>
  </si>
  <si>
    <t>利</t>
  </si>
  <si>
    <t>益</t>
  </si>
  <si>
    <t>率</t>
  </si>
  <si>
    <t>販売用不動産</t>
  </si>
  <si>
    <t>有形無形固定資産</t>
  </si>
  <si>
    <t>B</t>
  </si>
  <si>
    <t>　　 資本的支出</t>
  </si>
  <si>
    <t>─</t>
  </si>
  <si>
    <t>S</t>
  </si>
  <si>
    <t>　　 減価償却費</t>
  </si>
  <si>
    <t>─</t>
  </si>
  <si>
    <t>営業CF</t>
  </si>
  <si>
    <t>C</t>
  </si>
  <si>
    <t>投資CF</t>
  </si>
  <si>
    <t>F</t>
  </si>
  <si>
    <t>財務CF</t>
  </si>
  <si>
    <t>営業CF+投資CF</t>
  </si>
  <si>
    <t>─</t>
  </si>
  <si>
    <t>指</t>
  </si>
  <si>
    <t>ＲＯＡ</t>
  </si>
  <si>
    <t>標</t>
  </si>
  <si>
    <t>範</t>
  </si>
  <si>
    <t>囲</t>
  </si>
  <si>
    <t>持分法適用会社数</t>
  </si>
  <si>
    <t>＊セグメント売上、利益：</t>
  </si>
  <si>
    <t>セグメント情報における売上高、営業利益</t>
  </si>
  <si>
    <t>＊ROA：</t>
  </si>
  <si>
    <t>（営業利益＋営業外収益）／総資産期首期末平均残高</t>
  </si>
  <si>
    <t>＊販売用不動産：</t>
  </si>
  <si>
    <t>販売用不動産＋前渡金</t>
  </si>
  <si>
    <t>＊有利子負債：</t>
  </si>
  <si>
    <t>短期借入金＋CP＋短期償還社債＋社債＋長期借入金</t>
  </si>
  <si>
    <t>＊D／Eレシオ：</t>
  </si>
  <si>
    <t>143社</t>
  </si>
  <si>
    <t>年度</t>
  </si>
  <si>
    <t>131社</t>
  </si>
  <si>
    <t>利益剰余金</t>
  </si>
  <si>
    <t>127社</t>
  </si>
  <si>
    <t>[単位：百万円]</t>
  </si>
  <si>
    <t>121社</t>
  </si>
  <si>
    <t>45社</t>
  </si>
  <si>
    <t>─</t>
  </si>
  <si>
    <t>31社</t>
  </si>
  <si>
    <t>51社</t>
  </si>
  <si>
    <t>120社</t>
  </si>
  <si>
    <t>46社</t>
  </si>
  <si>
    <t>49社</t>
  </si>
  <si>
    <t>有利子負債／自己資本</t>
  </si>
  <si>
    <t>自己資本比率</t>
  </si>
  <si>
    <t>自己資本</t>
  </si>
  <si>
    <t>Ｄ／Ｅレシオ（倍）</t>
  </si>
  <si>
    <t>（～05年度）2006年５月１日の会社法施行前における株主資本</t>
  </si>
  <si>
    <t>132社</t>
  </si>
  <si>
    <t>＊自己資本：</t>
  </si>
  <si>
    <t>00</t>
  </si>
  <si>
    <t>01</t>
  </si>
  <si>
    <t>02</t>
  </si>
  <si>
    <t>03</t>
  </si>
  <si>
    <t>04</t>
  </si>
  <si>
    <t>05</t>
  </si>
  <si>
    <t>06</t>
  </si>
  <si>
    <t>160社</t>
  </si>
  <si>
    <t>150社</t>
  </si>
  <si>
    <t>72社</t>
  </si>
  <si>
    <t>65社</t>
  </si>
  <si>
    <t>60社</t>
  </si>
  <si>
    <t>57社</t>
  </si>
  <si>
    <t>０７</t>
  </si>
  <si>
    <t>139社</t>
  </si>
  <si>
    <t>ＲＯＥ</t>
  </si>
  <si>
    <t>－</t>
  </si>
  <si>
    <t>＊ROE：</t>
  </si>
  <si>
    <t>当期純利益／自己資本期首期末平均残高</t>
  </si>
  <si>
    <t>０８</t>
  </si>
  <si>
    <t>44社</t>
  </si>
  <si>
    <t>133社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</si>
</sst>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[Red]\(&quot;$&quot;#,##0\)"/>
    <numFmt numFmtId="177" formatCode="&quot;$&quot;#,##0.00_);[Red]\(&quot;$&quot;#,##0.00\)"/>
    <numFmt numFmtId="178" formatCode="0.000000E+00"/>
    <numFmt numFmtId="179" formatCode="0.0%"/>
    <numFmt numFmtId="180" formatCode="#,##0.0;[Red]\-#,##0.0"/>
    <numFmt numFmtId="181" formatCode="#,##0;&quot;△ &quot;#,##0"/>
    <numFmt numFmtId="182" formatCode="#,##0_ ;[Red]\-#,##0\ "/>
    <numFmt numFmtId="183" formatCode="0.000%"/>
    <numFmt numFmtId="184" formatCode="0_ "/>
    <numFmt numFmtId="185" formatCode="#,##0.000;[Red]\-#,##0.000"/>
  </numFmts>
  <fonts count="34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Terminal"/>
      <family val="0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u val="single"/>
      <sz val="1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8"/>
      <color indexed="8"/>
      <name val="ＭＳ Ｐゴシック"/>
      <family val="3"/>
    </font>
    <font>
      <b/>
      <i/>
      <sz val="20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medium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" fillId="0" borderId="0" applyFill="0" applyBorder="0" applyAlignment="0">
      <protection/>
    </xf>
    <xf numFmtId="4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38" fontId="3" fillId="16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10" fontId="3" fillId="17" borderId="3" applyNumberFormat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5" fillId="0" borderId="0">
      <alignment/>
      <protection/>
    </xf>
    <xf numFmtId="0" fontId="6" fillId="0" borderId="0">
      <alignment/>
      <protection/>
    </xf>
    <xf numFmtId="10" fontId="6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2" borderId="4" applyNumberFormat="0" applyAlignment="0" applyProtection="0"/>
    <xf numFmtId="0" fontId="19" fillId="23" borderId="0" applyNumberFormat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17" borderId="5" applyNumberFormat="0" applyFont="0" applyAlignment="0" applyProtection="0"/>
    <xf numFmtId="0" fontId="20" fillId="0" borderId="6" applyNumberFormat="0" applyFill="0" applyAlignment="0" applyProtection="0"/>
    <xf numFmtId="0" fontId="21" fillId="3" borderId="0" applyNumberFormat="0" applyBorder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8" fillId="16" borderId="12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7" applyNumberFormat="0" applyAlignment="0" applyProtection="0"/>
    <xf numFmtId="0" fontId="15" fillId="0" borderId="0">
      <alignment vertical="center"/>
      <protection/>
    </xf>
    <xf numFmtId="0" fontId="5" fillId="0" borderId="0" applyBorder="0">
      <alignment/>
      <protection/>
    </xf>
    <xf numFmtId="0" fontId="8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/>
    </xf>
    <xf numFmtId="0" fontId="12" fillId="0" borderId="13" xfId="0" applyFont="1" applyBorder="1" applyAlignment="1" quotePrefix="1">
      <alignment horizontal="center"/>
    </xf>
    <xf numFmtId="0" fontId="12" fillId="0" borderId="14" xfId="0" applyFont="1" applyBorder="1" applyAlignment="1" quotePrefix="1">
      <alignment horizontal="center"/>
    </xf>
    <xf numFmtId="49" fontId="12" fillId="0" borderId="15" xfId="0" applyNumberFormat="1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/>
    </xf>
    <xf numFmtId="38" fontId="12" fillId="0" borderId="17" xfId="65" applyFont="1" applyBorder="1" applyAlignment="1">
      <alignment/>
    </xf>
    <xf numFmtId="38" fontId="12" fillId="0" borderId="18" xfId="65" applyFont="1" applyBorder="1" applyAlignment="1">
      <alignment/>
    </xf>
    <xf numFmtId="38" fontId="12" fillId="0" borderId="19" xfId="65" applyFont="1" applyFill="1" applyBorder="1" applyAlignment="1">
      <alignment/>
    </xf>
    <xf numFmtId="0" fontId="12" fillId="0" borderId="20" xfId="0" applyFont="1" applyBorder="1" applyAlignment="1">
      <alignment horizontal="center"/>
    </xf>
    <xf numFmtId="181" fontId="12" fillId="0" borderId="17" xfId="65" applyNumberFormat="1" applyFont="1" applyBorder="1" applyAlignment="1">
      <alignment/>
    </xf>
    <xf numFmtId="38" fontId="12" fillId="0" borderId="18" xfId="65" applyFont="1" applyBorder="1" applyAlignment="1" quotePrefix="1">
      <alignment horizontal="right"/>
    </xf>
    <xf numFmtId="38" fontId="12" fillId="0" borderId="19" xfId="65" applyFont="1" applyFill="1" applyBorder="1" applyAlignment="1" quotePrefix="1">
      <alignment horizontal="right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/>
    </xf>
    <xf numFmtId="38" fontId="12" fillId="0" borderId="22" xfId="65" applyFont="1" applyBorder="1" applyAlignment="1">
      <alignment/>
    </xf>
    <xf numFmtId="181" fontId="12" fillId="0" borderId="22" xfId="65" applyNumberFormat="1" applyFont="1" applyFill="1" applyBorder="1" applyAlignment="1">
      <alignment/>
    </xf>
    <xf numFmtId="181" fontId="12" fillId="0" borderId="23" xfId="65" applyNumberFormat="1" applyFont="1" applyFill="1" applyBorder="1" applyAlignment="1">
      <alignment/>
    </xf>
    <xf numFmtId="181" fontId="12" fillId="0" borderId="24" xfId="65" applyNumberFormat="1" applyFont="1" applyFill="1" applyBorder="1" applyAlignment="1">
      <alignment/>
    </xf>
    <xf numFmtId="0" fontId="12" fillId="0" borderId="25" xfId="0" applyFont="1" applyBorder="1" applyAlignment="1">
      <alignment/>
    </xf>
    <xf numFmtId="38" fontId="12" fillId="0" borderId="26" xfId="65" applyFont="1" applyBorder="1" applyAlignment="1">
      <alignment/>
    </xf>
    <xf numFmtId="38" fontId="12" fillId="0" borderId="25" xfId="65" applyFont="1" applyBorder="1" applyAlignment="1">
      <alignment horizontal="right"/>
    </xf>
    <xf numFmtId="38" fontId="12" fillId="0" borderId="27" xfId="65" applyFont="1" applyBorder="1" applyAlignment="1">
      <alignment/>
    </xf>
    <xf numFmtId="181" fontId="12" fillId="0" borderId="27" xfId="65" applyNumberFormat="1" applyFont="1" applyFill="1" applyBorder="1" applyAlignment="1">
      <alignment/>
    </xf>
    <xf numFmtId="181" fontId="12" fillId="0" borderId="28" xfId="65" applyNumberFormat="1" applyFont="1" applyFill="1" applyBorder="1" applyAlignment="1">
      <alignment/>
    </xf>
    <xf numFmtId="181" fontId="12" fillId="0" borderId="29" xfId="65" applyNumberFormat="1" applyFont="1" applyFill="1" applyBorder="1" applyAlignment="1">
      <alignment/>
    </xf>
    <xf numFmtId="0" fontId="12" fillId="0" borderId="30" xfId="0" applyFont="1" applyBorder="1" applyAlignment="1">
      <alignment/>
    </xf>
    <xf numFmtId="38" fontId="12" fillId="0" borderId="17" xfId="65" applyFont="1" applyBorder="1" applyAlignment="1">
      <alignment horizontal="right"/>
    </xf>
    <xf numFmtId="181" fontId="12" fillId="0" borderId="17" xfId="65" applyNumberFormat="1" applyFont="1" applyFill="1" applyBorder="1" applyAlignment="1">
      <alignment/>
    </xf>
    <xf numFmtId="181" fontId="12" fillId="0" borderId="18" xfId="65" applyNumberFormat="1" applyFont="1" applyFill="1" applyBorder="1" applyAlignment="1">
      <alignment/>
    </xf>
    <xf numFmtId="181" fontId="12" fillId="0" borderId="19" xfId="65" applyNumberFormat="1" applyFont="1" applyFill="1" applyBorder="1" applyAlignment="1">
      <alignment/>
    </xf>
    <xf numFmtId="0" fontId="13" fillId="0" borderId="30" xfId="0" applyFont="1" applyBorder="1" applyAlignment="1">
      <alignment/>
    </xf>
    <xf numFmtId="0" fontId="12" fillId="0" borderId="31" xfId="0" applyFont="1" applyBorder="1" applyAlignment="1">
      <alignment/>
    </xf>
    <xf numFmtId="38" fontId="12" fillId="0" borderId="31" xfId="65" applyFont="1" applyBorder="1" applyAlignment="1">
      <alignment/>
    </xf>
    <xf numFmtId="38" fontId="12" fillId="0" borderId="30" xfId="65" applyFont="1" applyBorder="1" applyAlignment="1">
      <alignment horizontal="right"/>
    </xf>
    <xf numFmtId="179" fontId="12" fillId="0" borderId="27" xfId="57" applyNumberFormat="1" applyFont="1" applyFill="1" applyBorder="1" applyAlignment="1">
      <alignment/>
    </xf>
    <xf numFmtId="179" fontId="12" fillId="0" borderId="28" xfId="57" applyNumberFormat="1" applyFont="1" applyFill="1" applyBorder="1" applyAlignment="1">
      <alignment/>
    </xf>
    <xf numFmtId="179" fontId="12" fillId="0" borderId="17" xfId="57" applyNumberFormat="1" applyFont="1" applyFill="1" applyBorder="1" applyAlignment="1">
      <alignment/>
    </xf>
    <xf numFmtId="179" fontId="12" fillId="0" borderId="18" xfId="57" applyNumberFormat="1" applyFont="1" applyFill="1" applyBorder="1" applyAlignment="1">
      <alignment/>
    </xf>
    <xf numFmtId="179" fontId="12" fillId="0" borderId="22" xfId="57" applyNumberFormat="1" applyFont="1" applyFill="1" applyBorder="1" applyAlignment="1">
      <alignment/>
    </xf>
    <xf numFmtId="179" fontId="12" fillId="0" borderId="23" xfId="57" applyNumberFormat="1" applyFont="1" applyFill="1" applyBorder="1" applyAlignment="1">
      <alignment/>
    </xf>
    <xf numFmtId="0" fontId="12" fillId="0" borderId="32" xfId="0" applyFont="1" applyBorder="1" applyAlignment="1">
      <alignment/>
    </xf>
    <xf numFmtId="38" fontId="12" fillId="0" borderId="32" xfId="65" applyFont="1" applyBorder="1" applyAlignment="1">
      <alignment/>
    </xf>
    <xf numFmtId="38" fontId="12" fillId="0" borderId="32" xfId="65" applyFont="1" applyFill="1" applyBorder="1" applyAlignment="1">
      <alignment/>
    </xf>
    <xf numFmtId="38" fontId="12" fillId="0" borderId="33" xfId="65" applyFont="1" applyBorder="1" applyAlignment="1" quotePrefix="1">
      <alignment horizontal="right"/>
    </xf>
    <xf numFmtId="38" fontId="12" fillId="0" borderId="34" xfId="65" applyFont="1" applyFill="1" applyBorder="1" applyAlignment="1" quotePrefix="1">
      <alignment horizontal="right"/>
    </xf>
    <xf numFmtId="0" fontId="12" fillId="0" borderId="35" xfId="0" applyFont="1" applyBorder="1" applyAlignment="1">
      <alignment/>
    </xf>
    <xf numFmtId="38" fontId="12" fillId="0" borderId="35" xfId="65" applyFont="1" applyBorder="1" applyAlignment="1">
      <alignment/>
    </xf>
    <xf numFmtId="38" fontId="12" fillId="0" borderId="36" xfId="65" applyFont="1" applyBorder="1" applyAlignment="1" quotePrefix="1">
      <alignment horizontal="right"/>
    </xf>
    <xf numFmtId="0" fontId="12" fillId="0" borderId="25" xfId="0" applyFont="1" applyBorder="1" applyAlignment="1">
      <alignment horizontal="right"/>
    </xf>
    <xf numFmtId="181" fontId="12" fillId="0" borderId="25" xfId="0" applyNumberFormat="1" applyFont="1" applyBorder="1" applyAlignment="1">
      <alignment horizontal="right"/>
    </xf>
    <xf numFmtId="181" fontId="12" fillId="0" borderId="28" xfId="0" applyNumberFormat="1" applyFont="1" applyBorder="1" applyAlignment="1" quotePrefix="1">
      <alignment horizontal="right"/>
    </xf>
    <xf numFmtId="181" fontId="12" fillId="0" borderId="29" xfId="0" applyNumberFormat="1" applyFont="1" applyFill="1" applyBorder="1" applyAlignment="1" quotePrefix="1">
      <alignment horizontal="right"/>
    </xf>
    <xf numFmtId="0" fontId="12" fillId="0" borderId="17" xfId="0" applyFont="1" applyBorder="1" applyAlignment="1">
      <alignment horizontal="right"/>
    </xf>
    <xf numFmtId="181" fontId="12" fillId="0" borderId="17" xfId="0" applyNumberFormat="1" applyFont="1" applyBorder="1" applyAlignment="1">
      <alignment horizontal="right"/>
    </xf>
    <xf numFmtId="181" fontId="12" fillId="0" borderId="18" xfId="0" applyNumberFormat="1" applyFont="1" applyBorder="1" applyAlignment="1" quotePrefix="1">
      <alignment horizontal="right"/>
    </xf>
    <xf numFmtId="181" fontId="12" fillId="0" borderId="19" xfId="0" applyNumberFormat="1" applyFont="1" applyFill="1" applyBorder="1" applyAlignment="1" quotePrefix="1">
      <alignment horizontal="right"/>
    </xf>
    <xf numFmtId="0" fontId="12" fillId="0" borderId="22" xfId="0" applyFont="1" applyBorder="1" applyAlignment="1">
      <alignment horizontal="right"/>
    </xf>
    <xf numFmtId="181" fontId="12" fillId="0" borderId="22" xfId="0" applyNumberFormat="1" applyFont="1" applyBorder="1" applyAlignment="1">
      <alignment horizontal="right"/>
    </xf>
    <xf numFmtId="181" fontId="12" fillId="0" borderId="37" xfId="0" applyNumberFormat="1" applyFont="1" applyBorder="1" applyAlignment="1">
      <alignment horizontal="right"/>
    </xf>
    <xf numFmtId="10" fontId="12" fillId="0" borderId="17" xfId="57" applyNumberFormat="1" applyFont="1" applyBorder="1" applyAlignment="1">
      <alignment/>
    </xf>
    <xf numFmtId="10" fontId="12" fillId="0" borderId="18" xfId="57" applyNumberFormat="1" applyFont="1" applyBorder="1" applyAlignment="1" quotePrefix="1">
      <alignment horizontal="right"/>
    </xf>
    <xf numFmtId="180" fontId="12" fillId="0" borderId="17" xfId="65" applyNumberFormat="1" applyFont="1" applyBorder="1" applyAlignment="1">
      <alignment/>
    </xf>
    <xf numFmtId="179" fontId="12" fillId="0" borderId="22" xfId="57" applyNumberFormat="1" applyFont="1" applyBorder="1" applyAlignment="1">
      <alignment/>
    </xf>
    <xf numFmtId="179" fontId="12" fillId="0" borderId="23" xfId="57" applyNumberFormat="1" applyFont="1" applyBorder="1" applyAlignment="1" quotePrefix="1">
      <alignment horizontal="right"/>
    </xf>
    <xf numFmtId="179" fontId="12" fillId="0" borderId="24" xfId="57" applyNumberFormat="1" applyFont="1" applyFill="1" applyBorder="1" applyAlignment="1" quotePrefix="1">
      <alignment horizontal="right"/>
    </xf>
    <xf numFmtId="0" fontId="12" fillId="0" borderId="32" xfId="0" applyFont="1" applyBorder="1" applyAlignment="1">
      <alignment horizontal="right"/>
    </xf>
    <xf numFmtId="0" fontId="12" fillId="0" borderId="38" xfId="0" applyFont="1" applyBorder="1" applyAlignment="1">
      <alignment horizontal="right"/>
    </xf>
    <xf numFmtId="0" fontId="12" fillId="0" borderId="34" xfId="0" applyFont="1" applyFill="1" applyBorder="1" applyAlignment="1">
      <alignment horizontal="right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/>
    </xf>
    <xf numFmtId="0" fontId="12" fillId="0" borderId="40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2" xfId="0" applyFont="1" applyFill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79" applyFont="1">
      <alignment/>
      <protection/>
    </xf>
    <xf numFmtId="0" fontId="14" fillId="0" borderId="0" xfId="79" applyFont="1" applyAlignment="1">
      <alignment vertical="center"/>
      <protection/>
    </xf>
    <xf numFmtId="38" fontId="12" fillId="0" borderId="0" xfId="65" applyFont="1" applyBorder="1" applyAlignment="1" quotePrefix="1">
      <alignment horizontal="right"/>
    </xf>
    <xf numFmtId="0" fontId="14" fillId="0" borderId="0" xfId="79" applyFont="1" applyAlignment="1">
      <alignment/>
      <protection/>
    </xf>
    <xf numFmtId="0" fontId="14" fillId="0" borderId="0" xfId="0" applyFont="1" applyBorder="1" applyAlignment="1">
      <alignment/>
    </xf>
    <xf numFmtId="0" fontId="12" fillId="0" borderId="43" xfId="0" applyFont="1" applyBorder="1" applyAlignment="1">
      <alignment horizontal="right"/>
    </xf>
    <xf numFmtId="49" fontId="12" fillId="0" borderId="14" xfId="0" applyNumberFormat="1" applyFont="1" applyFill="1" applyBorder="1" applyAlignment="1">
      <alignment horizontal="center"/>
    </xf>
    <xf numFmtId="38" fontId="12" fillId="0" borderId="18" xfId="65" applyFont="1" applyFill="1" applyBorder="1" applyAlignment="1">
      <alignment/>
    </xf>
    <xf numFmtId="38" fontId="12" fillId="0" borderId="18" xfId="65" applyFont="1" applyFill="1" applyBorder="1" applyAlignment="1" quotePrefix="1">
      <alignment horizontal="right"/>
    </xf>
    <xf numFmtId="179" fontId="12" fillId="4" borderId="28" xfId="57" applyNumberFormat="1" applyFont="1" applyFill="1" applyBorder="1" applyAlignment="1">
      <alignment/>
    </xf>
    <xf numFmtId="179" fontId="12" fillId="4" borderId="18" xfId="57" applyNumberFormat="1" applyFont="1" applyFill="1" applyBorder="1" applyAlignment="1">
      <alignment/>
    </xf>
    <xf numFmtId="179" fontId="12" fillId="4" borderId="23" xfId="57" applyNumberFormat="1" applyFont="1" applyFill="1" applyBorder="1" applyAlignment="1">
      <alignment/>
    </xf>
    <xf numFmtId="38" fontId="12" fillId="0" borderId="33" xfId="65" applyFont="1" applyFill="1" applyBorder="1" applyAlignment="1" quotePrefix="1">
      <alignment horizontal="right"/>
    </xf>
    <xf numFmtId="38" fontId="12" fillId="0" borderId="36" xfId="65" applyFont="1" applyFill="1" applyBorder="1" applyAlignment="1" quotePrefix="1">
      <alignment horizontal="right"/>
    </xf>
    <xf numFmtId="181" fontId="12" fillId="0" borderId="28" xfId="0" applyNumberFormat="1" applyFont="1" applyFill="1" applyBorder="1" applyAlignment="1" quotePrefix="1">
      <alignment horizontal="right"/>
    </xf>
    <xf numFmtId="181" fontId="12" fillId="0" borderId="18" xfId="0" applyNumberFormat="1" applyFont="1" applyFill="1" applyBorder="1" applyAlignment="1" quotePrefix="1">
      <alignment horizontal="right"/>
    </xf>
    <xf numFmtId="181" fontId="12" fillId="0" borderId="23" xfId="0" applyNumberFormat="1" applyFont="1" applyFill="1" applyBorder="1" applyAlignment="1">
      <alignment horizontal="right"/>
    </xf>
    <xf numFmtId="10" fontId="12" fillId="0" borderId="18" xfId="57" applyNumberFormat="1" applyFont="1" applyFill="1" applyBorder="1" applyAlignment="1" quotePrefix="1">
      <alignment horizontal="right"/>
    </xf>
    <xf numFmtId="179" fontId="12" fillId="0" borderId="23" xfId="57" applyNumberFormat="1" applyFont="1" applyFill="1" applyBorder="1" applyAlignment="1" quotePrefix="1">
      <alignment horizontal="right"/>
    </xf>
    <xf numFmtId="0" fontId="12" fillId="0" borderId="33" xfId="0" applyFont="1" applyFill="1" applyBorder="1" applyAlignment="1">
      <alignment horizontal="right"/>
    </xf>
    <xf numFmtId="0" fontId="12" fillId="0" borderId="44" xfId="0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79" fontId="12" fillId="23" borderId="29" xfId="57" applyNumberFormat="1" applyFont="1" applyFill="1" applyBorder="1" applyAlignment="1">
      <alignment/>
    </xf>
    <xf numFmtId="179" fontId="12" fillId="23" borderId="19" xfId="57" applyNumberFormat="1" applyFont="1" applyFill="1" applyBorder="1" applyAlignment="1">
      <alignment/>
    </xf>
    <xf numFmtId="179" fontId="12" fillId="23" borderId="24" xfId="57" applyNumberFormat="1" applyFont="1" applyFill="1" applyBorder="1" applyAlignment="1">
      <alignment/>
    </xf>
    <xf numFmtId="49" fontId="12" fillId="0" borderId="13" xfId="0" applyNumberFormat="1" applyFont="1" applyFill="1" applyBorder="1" applyAlignment="1">
      <alignment horizontal="center"/>
    </xf>
    <xf numFmtId="38" fontId="12" fillId="0" borderId="30" xfId="65" applyFont="1" applyFill="1" applyBorder="1" applyAlignment="1">
      <alignment/>
    </xf>
    <xf numFmtId="38" fontId="12" fillId="0" borderId="30" xfId="65" applyFont="1" applyFill="1" applyBorder="1" applyAlignment="1" quotePrefix="1">
      <alignment horizontal="right"/>
    </xf>
    <xf numFmtId="181" fontId="12" fillId="0" borderId="31" xfId="65" applyNumberFormat="1" applyFont="1" applyFill="1" applyBorder="1" applyAlignment="1">
      <alignment/>
    </xf>
    <xf numFmtId="181" fontId="12" fillId="0" borderId="25" xfId="65" applyNumberFormat="1" applyFont="1" applyFill="1" applyBorder="1" applyAlignment="1">
      <alignment/>
    </xf>
    <xf numFmtId="181" fontId="12" fillId="0" borderId="30" xfId="65" applyNumberFormat="1" applyFont="1" applyFill="1" applyBorder="1" applyAlignment="1">
      <alignment/>
    </xf>
    <xf numFmtId="179" fontId="12" fillId="4" borderId="25" xfId="57" applyNumberFormat="1" applyFont="1" applyFill="1" applyBorder="1" applyAlignment="1">
      <alignment/>
    </xf>
    <xf numFmtId="179" fontId="12" fillId="4" borderId="30" xfId="57" applyNumberFormat="1" applyFont="1" applyFill="1" applyBorder="1" applyAlignment="1">
      <alignment/>
    </xf>
    <xf numFmtId="179" fontId="12" fillId="4" borderId="31" xfId="57" applyNumberFormat="1" applyFont="1" applyFill="1" applyBorder="1" applyAlignment="1">
      <alignment/>
    </xf>
    <xf numFmtId="38" fontId="12" fillId="0" borderId="46" xfId="65" applyFont="1" applyFill="1" applyBorder="1" applyAlignment="1" quotePrefix="1">
      <alignment horizontal="right"/>
    </xf>
    <xf numFmtId="38" fontId="12" fillId="0" borderId="47" xfId="65" applyFont="1" applyFill="1" applyBorder="1" applyAlignment="1" quotePrefix="1">
      <alignment horizontal="right"/>
    </xf>
    <xf numFmtId="181" fontId="12" fillId="0" borderId="25" xfId="0" applyNumberFormat="1" applyFont="1" applyFill="1" applyBorder="1" applyAlignment="1" quotePrefix="1">
      <alignment horizontal="right"/>
    </xf>
    <xf numFmtId="181" fontId="12" fillId="0" borderId="30" xfId="0" applyNumberFormat="1" applyFont="1" applyFill="1" applyBorder="1" applyAlignment="1" quotePrefix="1">
      <alignment horizontal="right"/>
    </xf>
    <xf numFmtId="181" fontId="12" fillId="0" borderId="31" xfId="0" applyNumberFormat="1" applyFont="1" applyFill="1" applyBorder="1" applyAlignment="1">
      <alignment horizontal="right"/>
    </xf>
    <xf numFmtId="10" fontId="12" fillId="0" borderId="30" xfId="57" applyNumberFormat="1" applyFont="1" applyFill="1" applyBorder="1" applyAlignment="1" quotePrefix="1">
      <alignment horizontal="right"/>
    </xf>
    <xf numFmtId="179" fontId="12" fillId="0" borderId="31" xfId="57" applyNumberFormat="1" applyFont="1" applyFill="1" applyBorder="1" applyAlignment="1" quotePrefix="1">
      <alignment horizontal="right"/>
    </xf>
    <xf numFmtId="0" fontId="12" fillId="0" borderId="46" xfId="0" applyFont="1" applyFill="1" applyBorder="1" applyAlignment="1">
      <alignment horizontal="right"/>
    </xf>
    <xf numFmtId="0" fontId="12" fillId="0" borderId="48" xfId="0" applyFont="1" applyFill="1" applyBorder="1" applyAlignment="1">
      <alignment horizontal="right"/>
    </xf>
    <xf numFmtId="179" fontId="12" fillId="23" borderId="25" xfId="57" applyNumberFormat="1" applyFont="1" applyFill="1" applyBorder="1" applyAlignment="1">
      <alignment/>
    </xf>
    <xf numFmtId="179" fontId="12" fillId="23" borderId="30" xfId="57" applyNumberFormat="1" applyFont="1" applyFill="1" applyBorder="1" applyAlignment="1">
      <alignment/>
    </xf>
    <xf numFmtId="179" fontId="12" fillId="23" borderId="31" xfId="57" applyNumberFormat="1" applyFont="1" applyFill="1" applyBorder="1" applyAlignment="1">
      <alignment/>
    </xf>
    <xf numFmtId="181" fontId="12" fillId="0" borderId="24" xfId="0" applyNumberFormat="1" applyFont="1" applyFill="1" applyBorder="1" applyAlignment="1">
      <alignment horizontal="right"/>
    </xf>
    <xf numFmtId="181" fontId="12" fillId="0" borderId="37" xfId="0" applyNumberFormat="1" applyFont="1" applyFill="1" applyBorder="1" applyAlignment="1">
      <alignment horizontal="right"/>
    </xf>
    <xf numFmtId="10" fontId="12" fillId="0" borderId="49" xfId="57" applyNumberFormat="1" applyFont="1" applyFill="1" applyBorder="1" applyAlignment="1" quotePrefix="1">
      <alignment horizontal="right"/>
    </xf>
    <xf numFmtId="10" fontId="12" fillId="0" borderId="19" xfId="57" applyNumberFormat="1" applyFont="1" applyFill="1" applyBorder="1" applyAlignment="1" quotePrefix="1">
      <alignment horizontal="right"/>
    </xf>
    <xf numFmtId="0" fontId="12" fillId="0" borderId="0" xfId="0" applyFont="1" applyFill="1" applyAlignment="1">
      <alignment/>
    </xf>
    <xf numFmtId="0" fontId="12" fillId="0" borderId="20" xfId="0" applyFont="1" applyFill="1" applyBorder="1" applyAlignment="1">
      <alignment horizontal="center"/>
    </xf>
    <xf numFmtId="10" fontId="12" fillId="0" borderId="17" xfId="57" applyNumberFormat="1" applyFont="1" applyBorder="1" applyAlignment="1">
      <alignment horizontal="right"/>
    </xf>
    <xf numFmtId="49" fontId="12" fillId="0" borderId="50" xfId="0" applyNumberFormat="1" applyFont="1" applyFill="1" applyBorder="1" applyAlignment="1">
      <alignment horizontal="center"/>
    </xf>
    <xf numFmtId="38" fontId="12" fillId="0" borderId="49" xfId="65" applyFont="1" applyFill="1" applyBorder="1" applyAlignment="1">
      <alignment/>
    </xf>
    <xf numFmtId="38" fontId="12" fillId="0" borderId="49" xfId="65" applyFont="1" applyFill="1" applyBorder="1" applyAlignment="1" quotePrefix="1">
      <alignment horizontal="right"/>
    </xf>
    <xf numFmtId="181" fontId="12" fillId="0" borderId="37" xfId="65" applyNumberFormat="1" applyFont="1" applyFill="1" applyBorder="1" applyAlignment="1">
      <alignment/>
    </xf>
    <xf numFmtId="181" fontId="12" fillId="0" borderId="51" xfId="65" applyNumberFormat="1" applyFont="1" applyFill="1" applyBorder="1" applyAlignment="1">
      <alignment/>
    </xf>
    <xf numFmtId="181" fontId="12" fillId="0" borderId="49" xfId="65" applyNumberFormat="1" applyFont="1" applyFill="1" applyBorder="1" applyAlignment="1">
      <alignment/>
    </xf>
    <xf numFmtId="179" fontId="12" fillId="23" borderId="51" xfId="57" applyNumberFormat="1" applyFont="1" applyFill="1" applyBorder="1" applyAlignment="1">
      <alignment/>
    </xf>
    <xf numFmtId="179" fontId="12" fillId="23" borderId="49" xfId="57" applyNumberFormat="1" applyFont="1" applyFill="1" applyBorder="1" applyAlignment="1">
      <alignment/>
    </xf>
    <xf numFmtId="179" fontId="12" fillId="23" borderId="37" xfId="57" applyNumberFormat="1" applyFont="1" applyFill="1" applyBorder="1" applyAlignment="1">
      <alignment/>
    </xf>
    <xf numFmtId="38" fontId="12" fillId="0" borderId="38" xfId="65" applyFont="1" applyFill="1" applyBorder="1" applyAlignment="1" quotePrefix="1">
      <alignment horizontal="right"/>
    </xf>
    <xf numFmtId="38" fontId="12" fillId="0" borderId="52" xfId="65" applyFont="1" applyFill="1" applyBorder="1" applyAlignment="1" quotePrefix="1">
      <alignment horizontal="right"/>
    </xf>
    <xf numFmtId="181" fontId="12" fillId="0" borderId="51" xfId="0" applyNumberFormat="1" applyFont="1" applyFill="1" applyBorder="1" applyAlignment="1" quotePrefix="1">
      <alignment horizontal="right"/>
    </xf>
    <xf numFmtId="181" fontId="12" fillId="0" borderId="49" xfId="0" applyNumberFormat="1" applyFont="1" applyFill="1" applyBorder="1" applyAlignment="1" quotePrefix="1">
      <alignment horizontal="right"/>
    </xf>
    <xf numFmtId="179" fontId="12" fillId="0" borderId="37" xfId="57" applyNumberFormat="1" applyFont="1" applyFill="1" applyBorder="1" applyAlignment="1" quotePrefix="1">
      <alignment horizontal="right"/>
    </xf>
    <xf numFmtId="0" fontId="12" fillId="0" borderId="38" xfId="0" applyFont="1" applyFill="1" applyBorder="1" applyAlignment="1">
      <alignment horizontal="right"/>
    </xf>
    <xf numFmtId="0" fontId="12" fillId="0" borderId="41" xfId="0" applyFont="1" applyFill="1" applyBorder="1" applyAlignment="1">
      <alignment horizontal="right"/>
    </xf>
    <xf numFmtId="49" fontId="12" fillId="0" borderId="53" xfId="0" applyNumberFormat="1" applyFont="1" applyFill="1" applyBorder="1" applyAlignment="1">
      <alignment horizontal="center"/>
    </xf>
    <xf numFmtId="38" fontId="12" fillId="0" borderId="54" xfId="65" applyFont="1" applyFill="1" applyBorder="1" applyAlignment="1">
      <alignment/>
    </xf>
    <xf numFmtId="38" fontId="12" fillId="0" borderId="54" xfId="65" applyFont="1" applyFill="1" applyBorder="1" applyAlignment="1" quotePrefix="1">
      <alignment horizontal="right"/>
    </xf>
    <xf numFmtId="181" fontId="12" fillId="0" borderId="55" xfId="65" applyNumberFormat="1" applyFont="1" applyFill="1" applyBorder="1" applyAlignment="1">
      <alignment/>
    </xf>
    <xf numFmtId="181" fontId="12" fillId="0" borderId="56" xfId="65" applyNumberFormat="1" applyFont="1" applyFill="1" applyBorder="1" applyAlignment="1">
      <alignment/>
    </xf>
    <xf numFmtId="181" fontId="12" fillId="0" borderId="54" xfId="65" applyNumberFormat="1" applyFont="1" applyFill="1" applyBorder="1" applyAlignment="1">
      <alignment/>
    </xf>
    <xf numFmtId="179" fontId="12" fillId="23" borderId="56" xfId="57" applyNumberFormat="1" applyFont="1" applyFill="1" applyBorder="1" applyAlignment="1">
      <alignment/>
    </xf>
    <xf numFmtId="179" fontId="12" fillId="23" borderId="54" xfId="57" applyNumberFormat="1" applyFont="1" applyFill="1" applyBorder="1" applyAlignment="1">
      <alignment/>
    </xf>
    <xf numFmtId="179" fontId="12" fillId="23" borderId="55" xfId="57" applyNumberFormat="1" applyFont="1" applyFill="1" applyBorder="1" applyAlignment="1">
      <alignment/>
    </xf>
    <xf numFmtId="38" fontId="12" fillId="0" borderId="57" xfId="65" applyFont="1" applyFill="1" applyBorder="1" applyAlignment="1" quotePrefix="1">
      <alignment horizontal="right"/>
    </xf>
    <xf numFmtId="181" fontId="12" fillId="0" borderId="55" xfId="0" applyNumberFormat="1" applyFont="1" applyFill="1" applyBorder="1" applyAlignment="1">
      <alignment horizontal="right"/>
    </xf>
    <xf numFmtId="181" fontId="12" fillId="0" borderId="56" xfId="0" applyNumberFormat="1" applyFont="1" applyFill="1" applyBorder="1" applyAlignment="1" quotePrefix="1">
      <alignment horizontal="right"/>
    </xf>
    <xf numFmtId="181" fontId="12" fillId="0" borderId="54" xfId="0" applyNumberFormat="1" applyFont="1" applyFill="1" applyBorder="1" applyAlignment="1" quotePrefix="1">
      <alignment horizontal="right"/>
    </xf>
    <xf numFmtId="10" fontId="12" fillId="0" borderId="54" xfId="57" applyNumberFormat="1" applyFont="1" applyFill="1" applyBorder="1" applyAlignment="1" quotePrefix="1">
      <alignment horizontal="right"/>
    </xf>
    <xf numFmtId="179" fontId="12" fillId="0" borderId="55" xfId="57" applyNumberFormat="1" applyFont="1" applyFill="1" applyBorder="1" applyAlignment="1" quotePrefix="1">
      <alignment horizontal="right"/>
    </xf>
    <xf numFmtId="0" fontId="12" fillId="0" borderId="57" xfId="0" applyFont="1" applyFill="1" applyBorder="1" applyAlignment="1">
      <alignment horizontal="right"/>
    </xf>
    <xf numFmtId="0" fontId="12" fillId="0" borderId="58" xfId="0" applyFont="1" applyFill="1" applyBorder="1" applyAlignment="1">
      <alignment horizontal="right"/>
    </xf>
    <xf numFmtId="184" fontId="12" fillId="0" borderId="0" xfId="0" applyNumberFormat="1" applyFont="1" applyAlignment="1">
      <alignment/>
    </xf>
    <xf numFmtId="182" fontId="12" fillId="0" borderId="0" xfId="65" applyNumberFormat="1" applyFont="1" applyAlignment="1">
      <alignment/>
    </xf>
    <xf numFmtId="182" fontId="12" fillId="0" borderId="0" xfId="0" applyNumberFormat="1" applyFont="1" applyAlignment="1">
      <alignment/>
    </xf>
    <xf numFmtId="40" fontId="12" fillId="0" borderId="18" xfId="65" applyNumberFormat="1" applyFont="1" applyFill="1" applyBorder="1" applyAlignment="1" quotePrefix="1">
      <alignment horizontal="right"/>
    </xf>
    <xf numFmtId="40" fontId="12" fillId="0" borderId="19" xfId="65" applyNumberFormat="1" applyFont="1" applyFill="1" applyBorder="1" applyAlignment="1" quotePrefix="1">
      <alignment horizontal="right"/>
    </xf>
    <xf numFmtId="40" fontId="12" fillId="0" borderId="54" xfId="65" applyNumberFormat="1" applyFont="1" applyFill="1" applyBorder="1" applyAlignment="1" quotePrefix="1">
      <alignment horizontal="right"/>
    </xf>
    <xf numFmtId="40" fontId="12" fillId="0" borderId="49" xfId="65" applyNumberFormat="1" applyFont="1" applyFill="1" applyBorder="1" applyAlignment="1" quotePrefix="1">
      <alignment horizontal="right"/>
    </xf>
    <xf numFmtId="40" fontId="12" fillId="0" borderId="30" xfId="65" applyNumberFormat="1" applyFont="1" applyFill="1" applyBorder="1" applyAlignment="1" quotePrefix="1">
      <alignment horizontal="right"/>
    </xf>
    <xf numFmtId="40" fontId="12" fillId="0" borderId="18" xfId="65" applyNumberFormat="1" applyFont="1" applyBorder="1" applyAlignment="1" quotePrefix="1">
      <alignment horizontal="right"/>
    </xf>
    <xf numFmtId="40" fontId="12" fillId="0" borderId="17" xfId="65" applyNumberFormat="1" applyFont="1" applyBorder="1" applyAlignment="1">
      <alignment/>
    </xf>
    <xf numFmtId="0" fontId="12" fillId="0" borderId="20" xfId="0" applyFont="1" applyBorder="1" applyAlignment="1">
      <alignment horizontal="center" vertical="distributed" textRotation="255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laroux" xfId="34"/>
    <cellStyle name="Currency [0]_laroux" xfId="35"/>
    <cellStyle name="Currency_laroux" xfId="36"/>
    <cellStyle name="Grey" xfId="37"/>
    <cellStyle name="Header1" xfId="38"/>
    <cellStyle name="Header2" xfId="39"/>
    <cellStyle name="Input [yellow]" xfId="40"/>
    <cellStyle name="Milliers [0]_AR1194" xfId="41"/>
    <cellStyle name="Milliers_AR1194" xfId="42"/>
    <cellStyle name="Mon騁aire [0]_AR1194" xfId="43"/>
    <cellStyle name="Mon騁aire_AR1194" xfId="44"/>
    <cellStyle name="Normal - Style1" xfId="45"/>
    <cellStyle name="Normal_#18-Internet" xfId="46"/>
    <cellStyle name="Percent [2]" xfId="47"/>
    <cellStyle name="アクセント 1" xfId="48"/>
    <cellStyle name="アクセント 2" xfId="49"/>
    <cellStyle name="アクセント 3" xfId="50"/>
    <cellStyle name="アクセント 4" xfId="51"/>
    <cellStyle name="アクセント 5" xfId="52"/>
    <cellStyle name="アクセント 6" xfId="53"/>
    <cellStyle name="タイトル" xfId="54"/>
    <cellStyle name="チェック セル" xfId="55"/>
    <cellStyle name="どちらでもない" xfId="56"/>
    <cellStyle name="Percent" xfId="57"/>
    <cellStyle name="パーセント 2" xfId="58"/>
    <cellStyle name="Hyperlink" xfId="59"/>
    <cellStyle name="メモ" xfId="60"/>
    <cellStyle name="リンク セル" xfId="61"/>
    <cellStyle name="悪い" xfId="62"/>
    <cellStyle name="計算" xfId="63"/>
    <cellStyle name="警告文" xfId="64"/>
    <cellStyle name="Comma [0]" xfId="65"/>
    <cellStyle name="Comma" xfId="66"/>
    <cellStyle name="桁区切り 2" xfId="67"/>
    <cellStyle name="見出し 1" xfId="68"/>
    <cellStyle name="見出し 2" xfId="69"/>
    <cellStyle name="見出し 3" xfId="70"/>
    <cellStyle name="見出し 4" xfId="71"/>
    <cellStyle name="集計" xfId="72"/>
    <cellStyle name="出力" xfId="73"/>
    <cellStyle name="説明文" xfId="74"/>
    <cellStyle name="Currency [0]" xfId="75"/>
    <cellStyle name="Currency" xfId="76"/>
    <cellStyle name="入力" xfId="77"/>
    <cellStyle name="標準 2" xfId="78"/>
    <cellStyle name="標準_比較ＰＬ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161925</xdr:rowOff>
    </xdr:from>
    <xdr:ext cx="1857375" cy="323850"/>
    <xdr:sp>
      <xdr:nvSpPr>
        <xdr:cNvPr id="1" name="Text Box 1"/>
        <xdr:cNvSpPr txBox="1">
          <a:spLocks noChangeArrowheads="1"/>
        </xdr:cNvSpPr>
      </xdr:nvSpPr>
      <xdr:spPr>
        <a:xfrm>
          <a:off x="314325" y="161925"/>
          <a:ext cx="1857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>
          <a:spAutoFit/>
        </a:bodyPr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連結決算推移表</a:t>
          </a:r>
        </a:p>
      </xdr:txBody>
    </xdr:sp>
    <xdr:clientData/>
  </xdr:oneCellAnchor>
  <xdr:oneCellAnchor>
    <xdr:from>
      <xdr:col>19</xdr:col>
      <xdr:colOff>219075</xdr:colOff>
      <xdr:row>59</xdr:row>
      <xdr:rowOff>114300</xdr:rowOff>
    </xdr:from>
    <xdr:ext cx="2867025" cy="352425"/>
    <xdr:sp>
      <xdr:nvSpPr>
        <xdr:cNvPr id="2" name="Text Box 6"/>
        <xdr:cNvSpPr txBox="1">
          <a:spLocks noChangeArrowheads="1"/>
        </xdr:cNvSpPr>
      </xdr:nvSpPr>
      <xdr:spPr>
        <a:xfrm>
          <a:off x="15125700" y="13363575"/>
          <a:ext cx="28670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>
          <a:spAutoFit/>
        </a:bodyPr>
        <a:p>
          <a:pPr algn="ctr">
            <a:defRPr/>
          </a:pPr>
          <a:r>
            <a:rPr lang="en-US" cap="none" sz="20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Mitsui Fudosan Co.,Ltd.</a:t>
          </a:r>
        </a:p>
      </xdr:txBody>
    </xdr:sp>
    <xdr:clientData/>
  </xdr:oneCellAnchor>
  <xdr:oneCellAnchor>
    <xdr:from>
      <xdr:col>19</xdr:col>
      <xdr:colOff>28575</xdr:colOff>
      <xdr:row>0</xdr:row>
      <xdr:rowOff>114300</xdr:rowOff>
    </xdr:from>
    <xdr:ext cx="2962275" cy="409575"/>
    <xdr:sp>
      <xdr:nvSpPr>
        <xdr:cNvPr id="3" name="Text Box 8"/>
        <xdr:cNvSpPr txBox="1">
          <a:spLocks noChangeArrowheads="1"/>
        </xdr:cNvSpPr>
      </xdr:nvSpPr>
      <xdr:spPr>
        <a:xfrm>
          <a:off x="14935200" y="114300"/>
          <a:ext cx="29622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平成２１年３月期決算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&#32076;&#29702;&#35506;\&#36899;&#32080;&#12481;&#12540;&#12512;\0003&#35036;&#36275;&#12539;&#65393;&#65413;&#35500;&#12539;&#31038;&#20869;\&#20107;&#26989;&#35336;&#30011;0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&#32076;&#29702;&#35506;\&#36899;&#32080;bkup\&#65418;&#65439;&#65391;&#65401;&#65392;&#65404;&#65438;&#31561;\9909&#21508;&#31038;&#12363;&#12425;&#21407;&#29256;\&#19977;&#20117;&#12507;&#12540;&#12512;\MHAPPL\Package\Fy99o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事業計画(通期)"/>
      <sheetName val="事業計画(通期２)"/>
      <sheetName val="0516椿原説明"/>
      <sheetName val="事業計画(中間)"/>
      <sheetName val="中間特損"/>
      <sheetName val="0512社長説明用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ic_Information"/>
    </sheetNames>
    <sheetDataSet>
      <sheetData sheetId="0">
        <row r="10">
          <cell r="C10" t="str">
            <v>円</v>
          </cell>
        </row>
        <row r="11">
          <cell r="C11" t="str">
            <v>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70"/>
  <sheetViews>
    <sheetView tabSelected="1" view="pageBreakPreview" zoomScale="69" zoomScaleNormal="75" zoomScaleSheetLayoutView="69" zoomScalePageLayoutView="0" workbookViewId="0" topLeftCell="A1">
      <pane xSplit="9" topLeftCell="L1" activePane="topRight" state="frozen"/>
      <selection pane="topLeft" activeCell="A1" sqref="A1"/>
      <selection pane="topRight" activeCell="W3" sqref="W3"/>
    </sheetView>
  </sheetViews>
  <sheetFormatPr defaultColWidth="9.00390625" defaultRowHeight="13.5"/>
  <cols>
    <col min="1" max="1" width="4.125" style="1" customWidth="1"/>
    <col min="2" max="2" width="9.00390625" style="105" customWidth="1"/>
    <col min="3" max="3" width="28.50390625" style="1" customWidth="1"/>
    <col min="4" max="5" width="12.375" style="1" hidden="1" customWidth="1"/>
    <col min="6" max="6" width="12.50390625" style="1" hidden="1" customWidth="1"/>
    <col min="7" max="9" width="17.625" style="1" hidden="1" customWidth="1"/>
    <col min="10" max="11" width="19.25390625" style="1" hidden="1" customWidth="1"/>
    <col min="12" max="21" width="19.25390625" style="1" customWidth="1"/>
    <col min="22" max="22" width="4.25390625" style="1" customWidth="1"/>
    <col min="23" max="23" width="22.75390625" style="1" customWidth="1"/>
    <col min="24" max="16384" width="9.00390625" style="1" customWidth="1"/>
  </cols>
  <sheetData>
    <row r="1" ht="21.75" customHeight="1">
      <c r="B1" s="102"/>
    </row>
    <row r="2" spans="2:19" s="2" customFormat="1" ht="45.75" customHeight="1">
      <c r="B2" s="101"/>
      <c r="N2" s="3"/>
      <c r="O2" s="3"/>
      <c r="P2" s="4"/>
      <c r="Q2" s="4"/>
      <c r="R2" s="4"/>
      <c r="S2" s="4"/>
    </row>
    <row r="3" spans="2:21" s="2" customFormat="1" ht="25.5" customHeight="1" thickBot="1">
      <c r="B3" s="101"/>
      <c r="N3" s="3"/>
      <c r="O3" s="3"/>
      <c r="P3" s="4"/>
      <c r="Q3" s="4"/>
      <c r="R3" s="4"/>
      <c r="T3" s="4"/>
      <c r="U3" s="4" t="s">
        <v>78</v>
      </c>
    </row>
    <row r="4" spans="2:21" s="2" customFormat="1" ht="18.75" customHeight="1">
      <c r="B4" s="103"/>
      <c r="C4" s="85" t="s">
        <v>74</v>
      </c>
      <c r="D4" s="5" t="s">
        <v>0</v>
      </c>
      <c r="E4" s="5" t="s">
        <v>1</v>
      </c>
      <c r="F4" s="5" t="s">
        <v>2</v>
      </c>
      <c r="G4" s="5">
        <v>92</v>
      </c>
      <c r="H4" s="5">
        <v>93</v>
      </c>
      <c r="I4" s="5">
        <v>94</v>
      </c>
      <c r="J4" s="5">
        <v>95</v>
      </c>
      <c r="K4" s="5">
        <v>96</v>
      </c>
      <c r="L4" s="5">
        <v>99</v>
      </c>
      <c r="M4" s="6" t="s">
        <v>94</v>
      </c>
      <c r="N4" s="86" t="s">
        <v>95</v>
      </c>
      <c r="O4" s="109" t="s">
        <v>96</v>
      </c>
      <c r="P4" s="109" t="s">
        <v>97</v>
      </c>
      <c r="Q4" s="109" t="s">
        <v>98</v>
      </c>
      <c r="R4" s="109" t="s">
        <v>99</v>
      </c>
      <c r="S4" s="137" t="s">
        <v>100</v>
      </c>
      <c r="T4" s="153" t="s">
        <v>107</v>
      </c>
      <c r="U4" s="7" t="s">
        <v>113</v>
      </c>
    </row>
    <row r="5" spans="2:21" s="2" customFormat="1" ht="20.25" customHeight="1">
      <c r="B5" s="8"/>
      <c r="C5" s="9" t="s">
        <v>3</v>
      </c>
      <c r="D5" s="10">
        <v>1055527</v>
      </c>
      <c r="E5" s="10">
        <v>1257456</v>
      </c>
      <c r="F5" s="10">
        <v>1363907</v>
      </c>
      <c r="G5" s="10">
        <v>1348360</v>
      </c>
      <c r="H5" s="10">
        <v>1301899</v>
      </c>
      <c r="I5" s="10">
        <v>1242158</v>
      </c>
      <c r="J5" s="10">
        <v>1209875</v>
      </c>
      <c r="K5" s="10">
        <v>1270814</v>
      </c>
      <c r="L5" s="10">
        <v>1194837</v>
      </c>
      <c r="M5" s="11">
        <v>1193080</v>
      </c>
      <c r="N5" s="87">
        <v>1152483</v>
      </c>
      <c r="O5" s="110">
        <v>1082397</v>
      </c>
      <c r="P5" s="110">
        <v>1102844</v>
      </c>
      <c r="Q5" s="110">
        <v>1111359</v>
      </c>
      <c r="R5" s="110">
        <v>1159280</v>
      </c>
      <c r="S5" s="138">
        <v>1229193</v>
      </c>
      <c r="T5" s="154">
        <v>1360023</v>
      </c>
      <c r="U5" s="12">
        <v>1418945</v>
      </c>
    </row>
    <row r="6" spans="2:21" s="2" customFormat="1" ht="20.25" customHeight="1">
      <c r="B6" s="13" t="s">
        <v>14</v>
      </c>
      <c r="C6" s="9" t="s">
        <v>4</v>
      </c>
      <c r="D6" s="10">
        <v>134673</v>
      </c>
      <c r="E6" s="10">
        <v>156666</v>
      </c>
      <c r="F6" s="10">
        <v>137577</v>
      </c>
      <c r="G6" s="10">
        <v>110765</v>
      </c>
      <c r="H6" s="10">
        <v>83484</v>
      </c>
      <c r="I6" s="10">
        <v>75952</v>
      </c>
      <c r="J6" s="10">
        <v>67551</v>
      </c>
      <c r="K6" s="14">
        <v>-1402</v>
      </c>
      <c r="L6" s="10">
        <v>81923</v>
      </c>
      <c r="M6" s="15">
        <v>108334</v>
      </c>
      <c r="N6" s="88">
        <v>102950</v>
      </c>
      <c r="O6" s="111">
        <v>103295</v>
      </c>
      <c r="P6" s="111">
        <v>109246</v>
      </c>
      <c r="Q6" s="111">
        <v>115764</v>
      </c>
      <c r="R6" s="111">
        <v>137543</v>
      </c>
      <c r="S6" s="139">
        <v>161842</v>
      </c>
      <c r="T6" s="155">
        <v>179282</v>
      </c>
      <c r="U6" s="16">
        <v>171547</v>
      </c>
    </row>
    <row r="7" spans="2:21" s="2" customFormat="1" ht="20.25" customHeight="1">
      <c r="B7" s="13" t="s">
        <v>15</v>
      </c>
      <c r="C7" s="9" t="s">
        <v>5</v>
      </c>
      <c r="D7" s="10">
        <v>72749</v>
      </c>
      <c r="E7" s="10">
        <v>80229</v>
      </c>
      <c r="F7" s="10">
        <v>52899</v>
      </c>
      <c r="G7" s="10">
        <v>22067</v>
      </c>
      <c r="H7" s="10">
        <v>8701</v>
      </c>
      <c r="I7" s="10">
        <v>9515</v>
      </c>
      <c r="J7" s="10">
        <v>13484</v>
      </c>
      <c r="K7" s="14">
        <v>-47634</v>
      </c>
      <c r="L7" s="14">
        <v>52259</v>
      </c>
      <c r="M7" s="11">
        <v>73420</v>
      </c>
      <c r="N7" s="87">
        <v>72800</v>
      </c>
      <c r="O7" s="110">
        <v>76514</v>
      </c>
      <c r="P7" s="110">
        <v>87236</v>
      </c>
      <c r="Q7" s="110">
        <v>94637</v>
      </c>
      <c r="R7" s="110">
        <v>118970</v>
      </c>
      <c r="S7" s="138">
        <v>142324</v>
      </c>
      <c r="T7" s="154">
        <v>162835</v>
      </c>
      <c r="U7" s="12">
        <v>146090</v>
      </c>
    </row>
    <row r="8" spans="2:21" s="2" customFormat="1" ht="20.25" customHeight="1">
      <c r="B8" s="17"/>
      <c r="C8" s="18" t="s">
        <v>16</v>
      </c>
      <c r="D8" s="19">
        <v>40565</v>
      </c>
      <c r="E8" s="19">
        <v>41372</v>
      </c>
      <c r="F8" s="19">
        <v>31101</v>
      </c>
      <c r="G8" s="19">
        <v>19072</v>
      </c>
      <c r="H8" s="19">
        <v>10187</v>
      </c>
      <c r="I8" s="19">
        <v>9090</v>
      </c>
      <c r="J8" s="19">
        <v>4174</v>
      </c>
      <c r="K8" s="20">
        <v>-43991</v>
      </c>
      <c r="L8" s="20">
        <v>-58417</v>
      </c>
      <c r="M8" s="21">
        <v>26112</v>
      </c>
      <c r="N8" s="21">
        <v>29806</v>
      </c>
      <c r="O8" s="112">
        <v>25553</v>
      </c>
      <c r="P8" s="112">
        <v>14454</v>
      </c>
      <c r="Q8" s="112">
        <v>28693</v>
      </c>
      <c r="R8" s="112">
        <v>56541</v>
      </c>
      <c r="S8" s="140">
        <v>75213</v>
      </c>
      <c r="T8" s="156">
        <v>87378</v>
      </c>
      <c r="U8" s="22">
        <v>83572</v>
      </c>
    </row>
    <row r="9" spans="2:21" s="2" customFormat="1" ht="20.25" customHeight="1">
      <c r="B9" s="13"/>
      <c r="C9" s="23" t="s">
        <v>17</v>
      </c>
      <c r="D9" s="24"/>
      <c r="E9" s="24"/>
      <c r="F9" s="24"/>
      <c r="G9" s="25" t="s">
        <v>18</v>
      </c>
      <c r="H9" s="26">
        <v>312160</v>
      </c>
      <c r="I9" s="26">
        <v>311602</v>
      </c>
      <c r="J9" s="26">
        <v>320727</v>
      </c>
      <c r="K9" s="27">
        <v>313782</v>
      </c>
      <c r="L9" s="27">
        <v>329768</v>
      </c>
      <c r="M9" s="28">
        <v>336025</v>
      </c>
      <c r="N9" s="28">
        <v>337397</v>
      </c>
      <c r="O9" s="113">
        <v>335396</v>
      </c>
      <c r="P9" s="113">
        <v>337709</v>
      </c>
      <c r="Q9" s="113">
        <v>349689</v>
      </c>
      <c r="R9" s="113">
        <v>369918</v>
      </c>
      <c r="S9" s="141">
        <v>404469</v>
      </c>
      <c r="T9" s="157">
        <v>477227</v>
      </c>
      <c r="U9" s="29">
        <v>538456</v>
      </c>
    </row>
    <row r="10" spans="2:21" s="2" customFormat="1" ht="20.25" customHeight="1">
      <c r="B10" s="180" t="s">
        <v>19</v>
      </c>
      <c r="C10" s="30" t="s">
        <v>20</v>
      </c>
      <c r="D10" s="24"/>
      <c r="E10" s="24"/>
      <c r="F10" s="24"/>
      <c r="G10" s="31" t="s">
        <v>18</v>
      </c>
      <c r="H10" s="10">
        <v>434090</v>
      </c>
      <c r="I10" s="10">
        <v>420038</v>
      </c>
      <c r="J10" s="10">
        <v>374231</v>
      </c>
      <c r="K10" s="32">
        <v>402453</v>
      </c>
      <c r="L10" s="32">
        <v>359326</v>
      </c>
      <c r="M10" s="33">
        <v>328281</v>
      </c>
      <c r="N10" s="33">
        <v>336641</v>
      </c>
      <c r="O10" s="114">
        <v>335341</v>
      </c>
      <c r="P10" s="114">
        <v>350761</v>
      </c>
      <c r="Q10" s="114">
        <v>334472</v>
      </c>
      <c r="R10" s="114">
        <v>336930</v>
      </c>
      <c r="S10" s="142">
        <v>341637</v>
      </c>
      <c r="T10" s="158">
        <v>382266</v>
      </c>
      <c r="U10" s="34">
        <v>396249</v>
      </c>
    </row>
    <row r="11" spans="2:21" s="2" customFormat="1" ht="20.25" customHeight="1">
      <c r="B11" s="180"/>
      <c r="C11" s="30" t="s">
        <v>21</v>
      </c>
      <c r="D11" s="24"/>
      <c r="E11" s="24"/>
      <c r="F11" s="24"/>
      <c r="G11" s="31" t="s">
        <v>22</v>
      </c>
      <c r="H11" s="10">
        <v>418204</v>
      </c>
      <c r="I11" s="10">
        <v>363182</v>
      </c>
      <c r="J11" s="10">
        <v>371421</v>
      </c>
      <c r="K11" s="32">
        <v>390412</v>
      </c>
      <c r="L11" s="32">
        <v>292598</v>
      </c>
      <c r="M11" s="33">
        <v>300112</v>
      </c>
      <c r="N11" s="33">
        <v>247700</v>
      </c>
      <c r="O11" s="114">
        <v>192394</v>
      </c>
      <c r="P11" s="114">
        <v>187753</v>
      </c>
      <c r="Q11" s="114">
        <v>189778</v>
      </c>
      <c r="R11" s="114">
        <v>195258</v>
      </c>
      <c r="S11" s="142">
        <v>199866</v>
      </c>
      <c r="T11" s="158">
        <v>194336</v>
      </c>
      <c r="U11" s="34">
        <v>187029</v>
      </c>
    </row>
    <row r="12" spans="2:21" s="2" customFormat="1" ht="20.25" customHeight="1">
      <c r="B12" s="180"/>
      <c r="C12" s="35" t="s">
        <v>23</v>
      </c>
      <c r="D12" s="24"/>
      <c r="E12" s="24"/>
      <c r="F12" s="24"/>
      <c r="G12" s="31" t="s">
        <v>24</v>
      </c>
      <c r="H12" s="31" t="s">
        <v>81</v>
      </c>
      <c r="I12" s="31" t="s">
        <v>81</v>
      </c>
      <c r="J12" s="31" t="s">
        <v>24</v>
      </c>
      <c r="K12" s="31" t="s">
        <v>24</v>
      </c>
      <c r="L12" s="32">
        <v>49364</v>
      </c>
      <c r="M12" s="33">
        <v>50590</v>
      </c>
      <c r="N12" s="33">
        <v>55179</v>
      </c>
      <c r="O12" s="114">
        <v>56602</v>
      </c>
      <c r="P12" s="114">
        <v>65241</v>
      </c>
      <c r="Q12" s="114">
        <v>70802</v>
      </c>
      <c r="R12" s="114">
        <v>78012</v>
      </c>
      <c r="S12" s="142">
        <v>81995</v>
      </c>
      <c r="T12" s="158">
        <v>88465</v>
      </c>
      <c r="U12" s="34">
        <v>78567</v>
      </c>
    </row>
    <row r="13" spans="2:21" s="2" customFormat="1" ht="20.25" customHeight="1">
      <c r="B13" s="180"/>
      <c r="C13" s="30" t="s">
        <v>25</v>
      </c>
      <c r="D13" s="24"/>
      <c r="E13" s="24"/>
      <c r="F13" s="24"/>
      <c r="G13" s="31" t="s">
        <v>26</v>
      </c>
      <c r="H13" s="31" t="s">
        <v>81</v>
      </c>
      <c r="I13" s="31" t="s">
        <v>81</v>
      </c>
      <c r="J13" s="31" t="s">
        <v>26</v>
      </c>
      <c r="K13" s="31" t="s">
        <v>26</v>
      </c>
      <c r="L13" s="32">
        <v>84500</v>
      </c>
      <c r="M13" s="33">
        <v>93966</v>
      </c>
      <c r="N13" s="33">
        <v>86401</v>
      </c>
      <c r="O13" s="114">
        <v>87143</v>
      </c>
      <c r="P13" s="114">
        <v>98203</v>
      </c>
      <c r="Q13" s="114">
        <v>97555</v>
      </c>
      <c r="R13" s="114">
        <v>112649</v>
      </c>
      <c r="S13" s="142">
        <v>122793</v>
      </c>
      <c r="T13" s="158">
        <v>131037</v>
      </c>
      <c r="U13" s="34">
        <v>138194</v>
      </c>
    </row>
    <row r="14" spans="2:21" s="2" customFormat="1" ht="20.25" customHeight="1">
      <c r="B14" s="180"/>
      <c r="C14" s="30" t="s">
        <v>27</v>
      </c>
      <c r="D14" s="24"/>
      <c r="E14" s="24"/>
      <c r="F14" s="24"/>
      <c r="G14" s="31" t="s">
        <v>28</v>
      </c>
      <c r="H14" s="31" t="s">
        <v>81</v>
      </c>
      <c r="I14" s="31" t="s">
        <v>81</v>
      </c>
      <c r="J14" s="31" t="s">
        <v>28</v>
      </c>
      <c r="K14" s="31" t="s">
        <v>28</v>
      </c>
      <c r="L14" s="32">
        <v>102500</v>
      </c>
      <c r="M14" s="33">
        <v>103401</v>
      </c>
      <c r="N14" s="33">
        <v>100938</v>
      </c>
      <c r="O14" s="114">
        <v>97864</v>
      </c>
      <c r="P14" s="114">
        <v>94231</v>
      </c>
      <c r="Q14" s="114">
        <v>99848</v>
      </c>
      <c r="R14" s="114">
        <v>99558</v>
      </c>
      <c r="S14" s="142">
        <v>106522</v>
      </c>
      <c r="T14" s="158">
        <v>108970</v>
      </c>
      <c r="U14" s="34">
        <v>105542</v>
      </c>
    </row>
    <row r="15" spans="2:21" s="2" customFormat="1" ht="20.25" customHeight="1">
      <c r="B15" s="180"/>
      <c r="C15" s="30" t="s">
        <v>29</v>
      </c>
      <c r="D15" s="24"/>
      <c r="E15" s="24"/>
      <c r="F15" s="24"/>
      <c r="G15" s="31" t="s">
        <v>30</v>
      </c>
      <c r="H15" s="31" t="s">
        <v>81</v>
      </c>
      <c r="I15" s="31" t="s">
        <v>81</v>
      </c>
      <c r="J15" s="31" t="s">
        <v>30</v>
      </c>
      <c r="K15" s="31" t="s">
        <v>30</v>
      </c>
      <c r="L15" s="32">
        <v>46234</v>
      </c>
      <c r="M15" s="33">
        <v>47387</v>
      </c>
      <c r="N15" s="33">
        <v>45558</v>
      </c>
      <c r="O15" s="114">
        <v>41143</v>
      </c>
      <c r="P15" s="114">
        <v>38015</v>
      </c>
      <c r="Q15" s="114">
        <v>38981</v>
      </c>
      <c r="R15" s="114">
        <v>39273</v>
      </c>
      <c r="S15" s="142">
        <v>40533</v>
      </c>
      <c r="T15" s="158">
        <v>50060</v>
      </c>
      <c r="U15" s="34">
        <v>52779</v>
      </c>
    </row>
    <row r="16" spans="2:21" s="2" customFormat="1" ht="20.25" customHeight="1">
      <c r="B16" s="180"/>
      <c r="C16" s="30" t="s">
        <v>31</v>
      </c>
      <c r="D16" s="24"/>
      <c r="E16" s="24"/>
      <c r="F16" s="24"/>
      <c r="G16" s="31" t="s">
        <v>18</v>
      </c>
      <c r="H16" s="10">
        <v>220002</v>
      </c>
      <c r="I16" s="10">
        <v>231106</v>
      </c>
      <c r="J16" s="10">
        <v>226626</v>
      </c>
      <c r="K16" s="32">
        <v>253249</v>
      </c>
      <c r="L16" s="32">
        <v>29950</v>
      </c>
      <c r="M16" s="33">
        <v>30254</v>
      </c>
      <c r="N16" s="33">
        <v>28529</v>
      </c>
      <c r="O16" s="114">
        <v>22090</v>
      </c>
      <c r="P16" s="114">
        <v>19589</v>
      </c>
      <c r="Q16" s="114">
        <v>17702</v>
      </c>
      <c r="R16" s="114">
        <v>17682</v>
      </c>
      <c r="S16" s="142">
        <v>19275</v>
      </c>
      <c r="T16" s="158">
        <v>20907</v>
      </c>
      <c r="U16" s="34">
        <v>21930</v>
      </c>
    </row>
    <row r="17" spans="2:21" s="2" customFormat="1" ht="20.25" customHeight="1">
      <c r="B17" s="17"/>
      <c r="C17" s="36" t="s">
        <v>32</v>
      </c>
      <c r="D17" s="24"/>
      <c r="E17" s="24"/>
      <c r="F17" s="24"/>
      <c r="G17" s="37">
        <v>1348360</v>
      </c>
      <c r="H17" s="19">
        <v>1301899</v>
      </c>
      <c r="I17" s="19">
        <v>1242158</v>
      </c>
      <c r="J17" s="19">
        <v>1209875</v>
      </c>
      <c r="K17" s="20">
        <v>1270814</v>
      </c>
      <c r="L17" s="20">
        <v>1194837</v>
      </c>
      <c r="M17" s="21">
        <v>1193080</v>
      </c>
      <c r="N17" s="21">
        <v>1152483</v>
      </c>
      <c r="O17" s="112">
        <v>1082397</v>
      </c>
      <c r="P17" s="112">
        <v>1102844</v>
      </c>
      <c r="Q17" s="112">
        <v>1111359</v>
      </c>
      <c r="R17" s="112">
        <v>1159280</v>
      </c>
      <c r="S17" s="140">
        <v>1229193</v>
      </c>
      <c r="T17" s="156">
        <v>1360023</v>
      </c>
      <c r="U17" s="22">
        <v>1418945</v>
      </c>
    </row>
    <row r="18" spans="2:21" s="2" customFormat="1" ht="20.25" customHeight="1">
      <c r="B18" s="13"/>
      <c r="C18" s="23" t="s">
        <v>17</v>
      </c>
      <c r="D18" s="24"/>
      <c r="E18" s="24"/>
      <c r="F18" s="24"/>
      <c r="G18" s="31" t="s">
        <v>18</v>
      </c>
      <c r="H18" s="26">
        <v>55481</v>
      </c>
      <c r="I18" s="26">
        <v>55262</v>
      </c>
      <c r="J18" s="26">
        <v>57740</v>
      </c>
      <c r="K18" s="27">
        <v>58602</v>
      </c>
      <c r="L18" s="27">
        <v>61147</v>
      </c>
      <c r="M18" s="28">
        <v>68550</v>
      </c>
      <c r="N18" s="28">
        <v>71718</v>
      </c>
      <c r="O18" s="113">
        <v>66563</v>
      </c>
      <c r="P18" s="113">
        <v>63016</v>
      </c>
      <c r="Q18" s="113">
        <v>62520</v>
      </c>
      <c r="R18" s="113">
        <v>67929</v>
      </c>
      <c r="S18" s="141">
        <v>81350</v>
      </c>
      <c r="T18" s="157">
        <v>90666</v>
      </c>
      <c r="U18" s="29">
        <v>99529</v>
      </c>
    </row>
    <row r="19" spans="2:21" s="2" customFormat="1" ht="20.25" customHeight="1">
      <c r="B19" s="180" t="s">
        <v>33</v>
      </c>
      <c r="C19" s="30" t="s">
        <v>20</v>
      </c>
      <c r="D19" s="24"/>
      <c r="E19" s="24"/>
      <c r="F19" s="24"/>
      <c r="G19" s="31" t="s">
        <v>18</v>
      </c>
      <c r="H19" s="10">
        <v>28732</v>
      </c>
      <c r="I19" s="10">
        <v>20004</v>
      </c>
      <c r="J19" s="10">
        <v>5662</v>
      </c>
      <c r="K19" s="32">
        <v>-78135</v>
      </c>
      <c r="L19" s="32">
        <v>8881</v>
      </c>
      <c r="M19" s="33">
        <v>20606</v>
      </c>
      <c r="N19" s="33">
        <v>26668</v>
      </c>
      <c r="O19" s="114">
        <v>32589</v>
      </c>
      <c r="P19" s="114">
        <v>32936</v>
      </c>
      <c r="Q19" s="114">
        <v>35153</v>
      </c>
      <c r="R19" s="114">
        <v>44654</v>
      </c>
      <c r="S19" s="142">
        <v>49239</v>
      </c>
      <c r="T19" s="158">
        <v>57809</v>
      </c>
      <c r="U19" s="34">
        <v>48611</v>
      </c>
    </row>
    <row r="20" spans="2:21" s="2" customFormat="1" ht="20.25" customHeight="1">
      <c r="B20" s="180"/>
      <c r="C20" s="30" t="s">
        <v>21</v>
      </c>
      <c r="D20" s="24"/>
      <c r="E20" s="24"/>
      <c r="F20" s="24"/>
      <c r="G20" s="31" t="s">
        <v>22</v>
      </c>
      <c r="H20" s="10">
        <v>8724</v>
      </c>
      <c r="I20" s="10">
        <v>6123</v>
      </c>
      <c r="J20" s="10">
        <v>10005</v>
      </c>
      <c r="K20" s="32">
        <v>12318</v>
      </c>
      <c r="L20" s="32">
        <v>6031</v>
      </c>
      <c r="M20" s="33">
        <v>6718</v>
      </c>
      <c r="N20" s="33">
        <v>-5228</v>
      </c>
      <c r="O20" s="114">
        <v>326</v>
      </c>
      <c r="P20" s="114">
        <v>1332</v>
      </c>
      <c r="Q20" s="114">
        <v>2359</v>
      </c>
      <c r="R20" s="114">
        <v>2351</v>
      </c>
      <c r="S20" s="142">
        <v>2718</v>
      </c>
      <c r="T20" s="158">
        <v>1900</v>
      </c>
      <c r="U20" s="34">
        <v>2731</v>
      </c>
    </row>
    <row r="21" spans="2:21" s="2" customFormat="1" ht="20.25" customHeight="1">
      <c r="B21" s="180"/>
      <c r="C21" s="35" t="s">
        <v>23</v>
      </c>
      <c r="D21" s="24"/>
      <c r="E21" s="24"/>
      <c r="F21" s="24"/>
      <c r="G21" s="31" t="s">
        <v>24</v>
      </c>
      <c r="H21" s="31" t="s">
        <v>81</v>
      </c>
      <c r="I21" s="31" t="s">
        <v>81</v>
      </c>
      <c r="J21" s="31" t="s">
        <v>24</v>
      </c>
      <c r="K21" s="31" t="s">
        <v>24</v>
      </c>
      <c r="L21" s="32">
        <v>13353</v>
      </c>
      <c r="M21" s="33">
        <v>13607</v>
      </c>
      <c r="N21" s="33">
        <v>17541</v>
      </c>
      <c r="O21" s="114">
        <v>10997</v>
      </c>
      <c r="P21" s="114">
        <v>14078</v>
      </c>
      <c r="Q21" s="114">
        <v>18607</v>
      </c>
      <c r="R21" s="114">
        <v>22592</v>
      </c>
      <c r="S21" s="142">
        <v>26049</v>
      </c>
      <c r="T21" s="158">
        <v>26595</v>
      </c>
      <c r="U21" s="34">
        <v>18151</v>
      </c>
    </row>
    <row r="22" spans="2:21" s="2" customFormat="1" ht="20.25" customHeight="1">
      <c r="B22" s="180"/>
      <c r="C22" s="30" t="s">
        <v>25</v>
      </c>
      <c r="D22" s="24"/>
      <c r="E22" s="24"/>
      <c r="F22" s="24"/>
      <c r="G22" s="31" t="s">
        <v>26</v>
      </c>
      <c r="H22" s="31" t="s">
        <v>81</v>
      </c>
      <c r="I22" s="31" t="s">
        <v>81</v>
      </c>
      <c r="J22" s="31" t="s">
        <v>26</v>
      </c>
      <c r="K22" s="31" t="s">
        <v>26</v>
      </c>
      <c r="L22" s="32">
        <v>5871</v>
      </c>
      <c r="M22" s="33">
        <v>7298</v>
      </c>
      <c r="N22" s="33">
        <v>7665</v>
      </c>
      <c r="O22" s="114">
        <v>7713</v>
      </c>
      <c r="P22" s="114">
        <v>10844</v>
      </c>
      <c r="Q22" s="114">
        <v>10767</v>
      </c>
      <c r="R22" s="114">
        <v>12746</v>
      </c>
      <c r="S22" s="142">
        <v>14308</v>
      </c>
      <c r="T22" s="158">
        <v>15496</v>
      </c>
      <c r="U22" s="34">
        <v>15573</v>
      </c>
    </row>
    <row r="23" spans="2:21" s="2" customFormat="1" ht="20.25" customHeight="1">
      <c r="B23" s="180"/>
      <c r="C23" s="30" t="s">
        <v>27</v>
      </c>
      <c r="D23" s="24"/>
      <c r="E23" s="24"/>
      <c r="F23" s="24"/>
      <c r="G23" s="31" t="s">
        <v>28</v>
      </c>
      <c r="H23" s="31" t="s">
        <v>81</v>
      </c>
      <c r="I23" s="31" t="s">
        <v>81</v>
      </c>
      <c r="J23" s="31" t="s">
        <v>28</v>
      </c>
      <c r="K23" s="31" t="s">
        <v>28</v>
      </c>
      <c r="L23" s="32">
        <v>301</v>
      </c>
      <c r="M23" s="33">
        <v>834</v>
      </c>
      <c r="N23" s="33">
        <v>1342</v>
      </c>
      <c r="O23" s="114">
        <v>104</v>
      </c>
      <c r="P23" s="114">
        <v>151</v>
      </c>
      <c r="Q23" s="114">
        <v>187</v>
      </c>
      <c r="R23" s="114">
        <v>831</v>
      </c>
      <c r="S23" s="142">
        <v>855</v>
      </c>
      <c r="T23" s="158">
        <v>1170</v>
      </c>
      <c r="U23" s="34">
        <v>1423</v>
      </c>
    </row>
    <row r="24" spans="2:21" s="2" customFormat="1" ht="20.25" customHeight="1">
      <c r="B24" s="180"/>
      <c r="C24" s="30" t="s">
        <v>29</v>
      </c>
      <c r="D24" s="24"/>
      <c r="E24" s="24"/>
      <c r="F24" s="24"/>
      <c r="G24" s="31" t="s">
        <v>30</v>
      </c>
      <c r="H24" s="31" t="s">
        <v>81</v>
      </c>
      <c r="I24" s="31" t="s">
        <v>81</v>
      </c>
      <c r="J24" s="31" t="s">
        <v>30</v>
      </c>
      <c r="K24" s="31" t="s">
        <v>30</v>
      </c>
      <c r="L24" s="32">
        <v>-25</v>
      </c>
      <c r="M24" s="33">
        <v>-55</v>
      </c>
      <c r="N24" s="33">
        <v>-4271</v>
      </c>
      <c r="O24" s="114">
        <v>-3356</v>
      </c>
      <c r="P24" s="114">
        <v>-527</v>
      </c>
      <c r="Q24" s="114">
        <v>1386</v>
      </c>
      <c r="R24" s="114">
        <v>1921</v>
      </c>
      <c r="S24" s="142">
        <v>1754</v>
      </c>
      <c r="T24" s="158">
        <v>269</v>
      </c>
      <c r="U24" s="34">
        <v>-791</v>
      </c>
    </row>
    <row r="25" spans="2:21" s="2" customFormat="1" ht="20.25" customHeight="1">
      <c r="B25" s="180"/>
      <c r="C25" s="30" t="s">
        <v>31</v>
      </c>
      <c r="D25" s="24"/>
      <c r="E25" s="24"/>
      <c r="F25" s="24"/>
      <c r="G25" s="38" t="s">
        <v>18</v>
      </c>
      <c r="H25" s="10">
        <v>11403</v>
      </c>
      <c r="I25" s="10">
        <v>7501</v>
      </c>
      <c r="J25" s="10">
        <v>8649</v>
      </c>
      <c r="K25" s="32">
        <v>15053</v>
      </c>
      <c r="L25" s="32">
        <v>2831</v>
      </c>
      <c r="M25" s="33">
        <v>3807</v>
      </c>
      <c r="N25" s="33">
        <v>858</v>
      </c>
      <c r="O25" s="114">
        <v>2534</v>
      </c>
      <c r="P25" s="114">
        <v>2591</v>
      </c>
      <c r="Q25" s="114">
        <v>1849</v>
      </c>
      <c r="R25" s="114">
        <v>2470</v>
      </c>
      <c r="S25" s="142">
        <v>2811</v>
      </c>
      <c r="T25" s="158">
        <v>3903</v>
      </c>
      <c r="U25" s="34">
        <v>4611</v>
      </c>
    </row>
    <row r="26" spans="2:21" s="2" customFormat="1" ht="20.25" customHeight="1">
      <c r="B26" s="17"/>
      <c r="C26" s="36" t="s">
        <v>34</v>
      </c>
      <c r="D26" s="24"/>
      <c r="E26" s="24"/>
      <c r="F26" s="24"/>
      <c r="G26" s="37">
        <v>110765</v>
      </c>
      <c r="H26" s="19">
        <v>83484</v>
      </c>
      <c r="I26" s="19">
        <v>75952</v>
      </c>
      <c r="J26" s="19">
        <v>67551</v>
      </c>
      <c r="K26" s="20">
        <v>-1402</v>
      </c>
      <c r="L26" s="20">
        <v>81923</v>
      </c>
      <c r="M26" s="21">
        <v>108334</v>
      </c>
      <c r="N26" s="21">
        <v>102950</v>
      </c>
      <c r="O26" s="112">
        <v>103295</v>
      </c>
      <c r="P26" s="112">
        <v>109246</v>
      </c>
      <c r="Q26" s="112">
        <v>115764</v>
      </c>
      <c r="R26" s="112">
        <v>137543</v>
      </c>
      <c r="S26" s="140">
        <v>161842</v>
      </c>
      <c r="T26" s="156">
        <v>179282</v>
      </c>
      <c r="U26" s="22">
        <v>171547</v>
      </c>
    </row>
    <row r="27" spans="2:21" s="2" customFormat="1" ht="20.25" customHeight="1" hidden="1">
      <c r="B27" s="13"/>
      <c r="C27" s="23" t="s">
        <v>17</v>
      </c>
      <c r="D27" s="26"/>
      <c r="E27" s="26"/>
      <c r="F27" s="26"/>
      <c r="G27" s="31" t="s">
        <v>18</v>
      </c>
      <c r="H27" s="39">
        <f aca="true" t="shared" si="0" ref="H27:I29">H18/H9</f>
        <v>0.17773257303946693</v>
      </c>
      <c r="I27" s="39">
        <f t="shared" si="0"/>
        <v>0.17734802729122406</v>
      </c>
      <c r="J27" s="39">
        <f aca="true" t="shared" si="1" ref="J27:K29">J18/J9</f>
        <v>0.18002849775665908</v>
      </c>
      <c r="K27" s="39">
        <f t="shared" si="1"/>
        <v>0.18676023481270437</v>
      </c>
      <c r="L27" s="39">
        <v>0.1854242982945586</v>
      </c>
      <c r="M27" s="40">
        <v>0.20400267837214492</v>
      </c>
      <c r="N27" s="89">
        <v>0.21256264874909972</v>
      </c>
      <c r="O27" s="115">
        <v>0.1984609238035039</v>
      </c>
      <c r="P27" s="127">
        <v>0.18659852121204942</v>
      </c>
      <c r="Q27" s="127">
        <v>0.17878743683673207</v>
      </c>
      <c r="R27" s="127"/>
      <c r="S27" s="143"/>
      <c r="T27" s="159"/>
      <c r="U27" s="106"/>
    </row>
    <row r="28" spans="2:21" s="2" customFormat="1" ht="20.25" customHeight="1" hidden="1">
      <c r="B28" s="13" t="s">
        <v>35</v>
      </c>
      <c r="C28" s="30" t="s">
        <v>20</v>
      </c>
      <c r="D28" s="10"/>
      <c r="E28" s="10"/>
      <c r="F28" s="10"/>
      <c r="G28" s="31" t="s">
        <v>18</v>
      </c>
      <c r="H28" s="41">
        <f t="shared" si="0"/>
        <v>0.06618903913934898</v>
      </c>
      <c r="I28" s="41">
        <f t="shared" si="0"/>
        <v>0.04762426256672015</v>
      </c>
      <c r="J28" s="41">
        <f t="shared" si="1"/>
        <v>0.015129692623005576</v>
      </c>
      <c r="K28" s="41">
        <f t="shared" si="1"/>
        <v>-0.1941468941714933</v>
      </c>
      <c r="L28" s="41">
        <v>0.024715717760473776</v>
      </c>
      <c r="M28" s="42">
        <v>0.06276939573109623</v>
      </c>
      <c r="N28" s="90">
        <v>0.07921792057414279</v>
      </c>
      <c r="O28" s="116">
        <v>0.09718167477284316</v>
      </c>
      <c r="P28" s="128">
        <v>0.09389869455270113</v>
      </c>
      <c r="Q28" s="128">
        <v>0.1050999784735344</v>
      </c>
      <c r="R28" s="128"/>
      <c r="S28" s="144"/>
      <c r="T28" s="160"/>
      <c r="U28" s="107"/>
    </row>
    <row r="29" spans="2:21" s="2" customFormat="1" ht="20.25" customHeight="1" hidden="1">
      <c r="B29" s="13" t="s">
        <v>36</v>
      </c>
      <c r="C29" s="30" t="s">
        <v>21</v>
      </c>
      <c r="D29" s="10"/>
      <c r="E29" s="10"/>
      <c r="F29" s="10"/>
      <c r="G29" s="31" t="s">
        <v>22</v>
      </c>
      <c r="H29" s="41">
        <f t="shared" si="0"/>
        <v>0.02086063260992243</v>
      </c>
      <c r="I29" s="41">
        <f t="shared" si="0"/>
        <v>0.016859315714985876</v>
      </c>
      <c r="J29" s="41">
        <f t="shared" si="1"/>
        <v>0.02693708756370803</v>
      </c>
      <c r="K29" s="41">
        <f t="shared" si="1"/>
        <v>0.03155128428429454</v>
      </c>
      <c r="L29" s="41">
        <v>0.020611897552273085</v>
      </c>
      <c r="M29" s="42">
        <v>0.022384976275523806</v>
      </c>
      <c r="N29" s="90">
        <v>-0.02110617682680662</v>
      </c>
      <c r="O29" s="116">
        <v>0.0016944395355364512</v>
      </c>
      <c r="P29" s="128">
        <v>0.007094427252826853</v>
      </c>
      <c r="Q29" s="128">
        <v>0.012430313313450453</v>
      </c>
      <c r="R29" s="128"/>
      <c r="S29" s="144"/>
      <c r="T29" s="160"/>
      <c r="U29" s="107"/>
    </row>
    <row r="30" spans="2:21" s="2" customFormat="1" ht="20.25" customHeight="1" hidden="1">
      <c r="B30" s="13" t="s">
        <v>37</v>
      </c>
      <c r="C30" s="30" t="s">
        <v>23</v>
      </c>
      <c r="D30" s="10"/>
      <c r="E30" s="10"/>
      <c r="F30" s="10"/>
      <c r="G30" s="31" t="s">
        <v>24</v>
      </c>
      <c r="H30" s="31" t="s">
        <v>81</v>
      </c>
      <c r="I30" s="31" t="s">
        <v>81</v>
      </c>
      <c r="J30" s="31" t="s">
        <v>24</v>
      </c>
      <c r="K30" s="31" t="s">
        <v>24</v>
      </c>
      <c r="L30" s="41">
        <v>0.2705007697917511</v>
      </c>
      <c r="M30" s="42">
        <v>0.26896619885352835</v>
      </c>
      <c r="N30" s="90">
        <v>0.3178926765617354</v>
      </c>
      <c r="O30" s="116">
        <v>0.19428642097452387</v>
      </c>
      <c r="P30" s="128">
        <v>0.21578455265860425</v>
      </c>
      <c r="Q30" s="128">
        <v>0.26280331064094237</v>
      </c>
      <c r="R30" s="128"/>
      <c r="S30" s="144"/>
      <c r="T30" s="160"/>
      <c r="U30" s="107"/>
    </row>
    <row r="31" spans="2:21" s="2" customFormat="1" ht="20.25" customHeight="1" hidden="1">
      <c r="B31" s="13" t="s">
        <v>38</v>
      </c>
      <c r="C31" s="30" t="s">
        <v>25</v>
      </c>
      <c r="D31" s="10"/>
      <c r="E31" s="10"/>
      <c r="F31" s="10"/>
      <c r="G31" s="31" t="s">
        <v>26</v>
      </c>
      <c r="H31" s="31" t="s">
        <v>81</v>
      </c>
      <c r="I31" s="31" t="s">
        <v>81</v>
      </c>
      <c r="J31" s="31" t="s">
        <v>26</v>
      </c>
      <c r="K31" s="31" t="s">
        <v>26</v>
      </c>
      <c r="L31" s="41">
        <v>0.0694792899408284</v>
      </c>
      <c r="M31" s="42">
        <v>0.07766638997084052</v>
      </c>
      <c r="N31" s="90">
        <v>0.08871425099246537</v>
      </c>
      <c r="O31" s="116">
        <v>0.08850969096771973</v>
      </c>
      <c r="P31" s="128">
        <v>0.11042432512245043</v>
      </c>
      <c r="Q31" s="128">
        <v>0.11036851007124186</v>
      </c>
      <c r="R31" s="128"/>
      <c r="S31" s="144"/>
      <c r="T31" s="160"/>
      <c r="U31" s="107"/>
    </row>
    <row r="32" spans="2:21" s="2" customFormat="1" ht="20.25" customHeight="1" hidden="1">
      <c r="B32" s="13" t="s">
        <v>39</v>
      </c>
      <c r="C32" s="30" t="s">
        <v>27</v>
      </c>
      <c r="D32" s="10"/>
      <c r="E32" s="10"/>
      <c r="F32" s="10"/>
      <c r="G32" s="31" t="s">
        <v>28</v>
      </c>
      <c r="H32" s="31" t="s">
        <v>81</v>
      </c>
      <c r="I32" s="31" t="s">
        <v>81</v>
      </c>
      <c r="J32" s="31" t="s">
        <v>28</v>
      </c>
      <c r="K32" s="31" t="s">
        <v>28</v>
      </c>
      <c r="L32" s="41">
        <v>0.0029365853658536584</v>
      </c>
      <c r="M32" s="42">
        <v>0.00806568601851046</v>
      </c>
      <c r="N32" s="90">
        <v>0.013295290178129148</v>
      </c>
      <c r="O32" s="116">
        <v>0.0010626992561105207</v>
      </c>
      <c r="P32" s="128">
        <v>0.0016024450552365995</v>
      </c>
      <c r="Q32" s="128">
        <v>0.0018728467270250782</v>
      </c>
      <c r="R32" s="128"/>
      <c r="S32" s="144"/>
      <c r="T32" s="160"/>
      <c r="U32" s="107"/>
    </row>
    <row r="33" spans="2:21" s="2" customFormat="1" ht="20.25" customHeight="1" hidden="1">
      <c r="B33" s="13" t="s">
        <v>40</v>
      </c>
      <c r="C33" s="30" t="s">
        <v>29</v>
      </c>
      <c r="D33" s="10"/>
      <c r="E33" s="10"/>
      <c r="F33" s="10"/>
      <c r="G33" s="31" t="s">
        <v>30</v>
      </c>
      <c r="H33" s="31" t="s">
        <v>81</v>
      </c>
      <c r="I33" s="31" t="s">
        <v>81</v>
      </c>
      <c r="J33" s="31" t="s">
        <v>30</v>
      </c>
      <c r="K33" s="31" t="s">
        <v>30</v>
      </c>
      <c r="L33" s="41">
        <v>-0.0005407276030626811</v>
      </c>
      <c r="M33" s="42">
        <v>-0.0011606558760841581</v>
      </c>
      <c r="N33" s="90">
        <v>-0.09374862812239343</v>
      </c>
      <c r="O33" s="116">
        <v>-0.08156916121819022</v>
      </c>
      <c r="P33" s="128">
        <v>-0.013862948835985794</v>
      </c>
      <c r="Q33" s="128">
        <v>0.03555578358687566</v>
      </c>
      <c r="R33" s="128"/>
      <c r="S33" s="144"/>
      <c r="T33" s="160"/>
      <c r="U33" s="107"/>
    </row>
    <row r="34" spans="2:21" s="2" customFormat="1" ht="20.25" customHeight="1" hidden="1">
      <c r="B34" s="13" t="s">
        <v>41</v>
      </c>
      <c r="C34" s="30" t="s">
        <v>31</v>
      </c>
      <c r="D34" s="10"/>
      <c r="E34" s="10"/>
      <c r="F34" s="10"/>
      <c r="G34" s="31" t="s">
        <v>18</v>
      </c>
      <c r="H34" s="41">
        <f aca="true" t="shared" si="2" ref="H34:K35">H25/H16</f>
        <v>0.051831346987754656</v>
      </c>
      <c r="I34" s="41">
        <f t="shared" si="2"/>
        <v>0.03245696779832631</v>
      </c>
      <c r="J34" s="41">
        <f t="shared" si="2"/>
        <v>0.03816420004765561</v>
      </c>
      <c r="K34" s="41">
        <f t="shared" si="2"/>
        <v>0.05943952394678755</v>
      </c>
      <c r="L34" s="41">
        <v>0.09452420701168614</v>
      </c>
      <c r="M34" s="42">
        <v>0.12583460038342037</v>
      </c>
      <c r="N34" s="90">
        <v>0.03007466087139402</v>
      </c>
      <c r="O34" s="116">
        <v>0.11471253961068356</v>
      </c>
      <c r="P34" s="128">
        <v>0.1322681096533769</v>
      </c>
      <c r="Q34" s="128">
        <v>0.10445147440967123</v>
      </c>
      <c r="R34" s="128"/>
      <c r="S34" s="144"/>
      <c r="T34" s="160"/>
      <c r="U34" s="107"/>
    </row>
    <row r="35" spans="2:21" s="2" customFormat="1" ht="17.25" customHeight="1" hidden="1">
      <c r="B35" s="17" t="s">
        <v>42</v>
      </c>
      <c r="C35" s="36" t="s">
        <v>34</v>
      </c>
      <c r="D35" s="19"/>
      <c r="E35" s="19"/>
      <c r="F35" s="19"/>
      <c r="G35" s="43">
        <f>G26/G17</f>
        <v>0.08214794268592958</v>
      </c>
      <c r="H35" s="43">
        <f t="shared" si="2"/>
        <v>0.0641247900182733</v>
      </c>
      <c r="I35" s="43">
        <f t="shared" si="2"/>
        <v>0.06114520053004529</v>
      </c>
      <c r="J35" s="43">
        <f t="shared" si="2"/>
        <v>0.05583304060336812</v>
      </c>
      <c r="K35" s="43">
        <f t="shared" si="2"/>
        <v>-0.0011032298983171417</v>
      </c>
      <c r="L35" s="43">
        <v>0.06856416398220008</v>
      </c>
      <c r="M35" s="44">
        <v>0.09080195795755523</v>
      </c>
      <c r="N35" s="91">
        <v>0.08932886645616464</v>
      </c>
      <c r="O35" s="117">
        <v>0.09543171313298171</v>
      </c>
      <c r="P35" s="129">
        <v>0.09905843437512468</v>
      </c>
      <c r="Q35" s="129">
        <v>0.10416436093107628</v>
      </c>
      <c r="R35" s="129"/>
      <c r="S35" s="145"/>
      <c r="T35" s="161"/>
      <c r="U35" s="108"/>
    </row>
    <row r="36" spans="2:21" s="2" customFormat="1" ht="20.25" customHeight="1">
      <c r="B36" s="13"/>
      <c r="C36" s="45" t="s">
        <v>6</v>
      </c>
      <c r="D36" s="46">
        <v>2945501</v>
      </c>
      <c r="E36" s="46">
        <v>3442939</v>
      </c>
      <c r="F36" s="46">
        <v>3623510</v>
      </c>
      <c r="G36" s="47">
        <v>3702135</v>
      </c>
      <c r="H36" s="46">
        <v>3676400</v>
      </c>
      <c r="I36" s="46">
        <v>3649673</v>
      </c>
      <c r="J36" s="46">
        <v>3489353</v>
      </c>
      <c r="K36" s="46">
        <v>3248659</v>
      </c>
      <c r="L36" s="46">
        <v>2991203</v>
      </c>
      <c r="M36" s="48">
        <v>2846467</v>
      </c>
      <c r="N36" s="92">
        <v>3028969</v>
      </c>
      <c r="O36" s="118">
        <v>2929069</v>
      </c>
      <c r="P36" s="118">
        <v>2916582</v>
      </c>
      <c r="Q36" s="118">
        <v>2928199</v>
      </c>
      <c r="R36" s="118">
        <v>2986501</v>
      </c>
      <c r="S36" s="146">
        <v>3294190</v>
      </c>
      <c r="T36" s="162">
        <v>3634489</v>
      </c>
      <c r="U36" s="49">
        <v>3758386</v>
      </c>
    </row>
    <row r="37" spans="2:21" s="2" customFormat="1" ht="20.25" customHeight="1">
      <c r="B37" s="13"/>
      <c r="C37" s="45" t="s">
        <v>43</v>
      </c>
      <c r="D37" s="46"/>
      <c r="E37" s="46"/>
      <c r="F37" s="46"/>
      <c r="G37" s="47">
        <v>1059190</v>
      </c>
      <c r="H37" s="46">
        <v>1036908</v>
      </c>
      <c r="I37" s="46">
        <v>1024891</v>
      </c>
      <c r="J37" s="46">
        <v>914670</v>
      </c>
      <c r="K37" s="46">
        <v>722896</v>
      </c>
      <c r="L37" s="46">
        <v>482182</v>
      </c>
      <c r="M37" s="48">
        <v>453053</v>
      </c>
      <c r="N37" s="92">
        <v>459840</v>
      </c>
      <c r="O37" s="118">
        <v>408994</v>
      </c>
      <c r="P37" s="118">
        <v>343573</v>
      </c>
      <c r="Q37" s="118">
        <v>375219</v>
      </c>
      <c r="R37" s="118">
        <v>424921</v>
      </c>
      <c r="S37" s="146">
        <v>552134</v>
      </c>
      <c r="T37" s="162">
        <v>660486</v>
      </c>
      <c r="U37" s="49">
        <v>759489</v>
      </c>
    </row>
    <row r="38" spans="2:21" s="2" customFormat="1" ht="20.25" customHeight="1">
      <c r="B38" s="13"/>
      <c r="C38" s="45" t="s">
        <v>44</v>
      </c>
      <c r="D38" s="46"/>
      <c r="E38" s="46"/>
      <c r="F38" s="46"/>
      <c r="G38" s="47">
        <v>1387782</v>
      </c>
      <c r="H38" s="46">
        <v>1383764</v>
      </c>
      <c r="I38" s="46">
        <v>1414195</v>
      </c>
      <c r="J38" s="46">
        <v>1362573</v>
      </c>
      <c r="K38" s="46">
        <v>1330121</v>
      </c>
      <c r="L38" s="46">
        <v>1467055</v>
      </c>
      <c r="M38" s="48">
        <v>1456692</v>
      </c>
      <c r="N38" s="92">
        <v>1698841</v>
      </c>
      <c r="O38" s="118">
        <v>1687115</v>
      </c>
      <c r="P38" s="118">
        <v>1655454</v>
      </c>
      <c r="Q38" s="118">
        <v>1645205</v>
      </c>
      <c r="R38" s="118">
        <v>1674277</v>
      </c>
      <c r="S38" s="146">
        <v>1716832</v>
      </c>
      <c r="T38" s="162">
        <v>1961811</v>
      </c>
      <c r="U38" s="49">
        <v>2047715</v>
      </c>
    </row>
    <row r="39" spans="2:21" s="2" customFormat="1" ht="20.25" customHeight="1">
      <c r="B39" s="13" t="s">
        <v>45</v>
      </c>
      <c r="C39" s="30" t="s">
        <v>46</v>
      </c>
      <c r="D39" s="10"/>
      <c r="E39" s="10"/>
      <c r="F39" s="10"/>
      <c r="G39" s="31" t="s">
        <v>47</v>
      </c>
      <c r="H39" s="31" t="s">
        <v>81</v>
      </c>
      <c r="I39" s="31" t="s">
        <v>81</v>
      </c>
      <c r="J39" s="10">
        <v>79019</v>
      </c>
      <c r="K39" s="10">
        <v>54074</v>
      </c>
      <c r="L39" s="10">
        <v>83945</v>
      </c>
      <c r="M39" s="15">
        <v>67478</v>
      </c>
      <c r="N39" s="88">
        <v>62101</v>
      </c>
      <c r="O39" s="111">
        <v>61159</v>
      </c>
      <c r="P39" s="111">
        <v>35838</v>
      </c>
      <c r="Q39" s="111">
        <v>78898</v>
      </c>
      <c r="R39" s="111">
        <v>92753</v>
      </c>
      <c r="S39" s="139">
        <v>220357</v>
      </c>
      <c r="T39" s="155">
        <v>340462</v>
      </c>
      <c r="U39" s="16">
        <v>165023</v>
      </c>
    </row>
    <row r="40" spans="2:21" s="2" customFormat="1" ht="20.25" customHeight="1">
      <c r="B40" s="13" t="s">
        <v>48</v>
      </c>
      <c r="C40" s="45" t="s">
        <v>49</v>
      </c>
      <c r="D40" s="46"/>
      <c r="E40" s="46"/>
      <c r="F40" s="46"/>
      <c r="G40" s="31" t="s">
        <v>50</v>
      </c>
      <c r="H40" s="31" t="s">
        <v>81</v>
      </c>
      <c r="I40" s="31" t="s">
        <v>81</v>
      </c>
      <c r="J40" s="46">
        <v>42676</v>
      </c>
      <c r="K40" s="46">
        <v>41148</v>
      </c>
      <c r="L40" s="46">
        <v>45776</v>
      </c>
      <c r="M40" s="48">
        <v>44418</v>
      </c>
      <c r="N40" s="92">
        <v>66017</v>
      </c>
      <c r="O40" s="118">
        <v>39781</v>
      </c>
      <c r="P40" s="118">
        <v>40415</v>
      </c>
      <c r="Q40" s="118">
        <v>38512</v>
      </c>
      <c r="R40" s="118">
        <v>40159</v>
      </c>
      <c r="S40" s="146">
        <v>40122</v>
      </c>
      <c r="T40" s="162">
        <v>44304</v>
      </c>
      <c r="U40" s="49">
        <v>48890</v>
      </c>
    </row>
    <row r="41" spans="2:21" s="2" customFormat="1" ht="20.25" customHeight="1">
      <c r="B41" s="13"/>
      <c r="C41" s="45" t="s">
        <v>7</v>
      </c>
      <c r="D41" s="46">
        <v>1688761</v>
      </c>
      <c r="E41" s="46">
        <v>2024846</v>
      </c>
      <c r="F41" s="46">
        <v>2096847</v>
      </c>
      <c r="G41" s="47">
        <v>2123534</v>
      </c>
      <c r="H41" s="46">
        <v>2089877</v>
      </c>
      <c r="I41" s="46">
        <v>2081176</v>
      </c>
      <c r="J41" s="46">
        <v>1985721</v>
      </c>
      <c r="K41" s="46">
        <v>1797247</v>
      </c>
      <c r="L41" s="46">
        <v>1660127</v>
      </c>
      <c r="M41" s="48">
        <v>1554360</v>
      </c>
      <c r="N41" s="92">
        <v>1460526</v>
      </c>
      <c r="O41" s="118">
        <v>1397211</v>
      </c>
      <c r="P41" s="118">
        <v>1321501</v>
      </c>
      <c r="Q41" s="118">
        <v>1279049</v>
      </c>
      <c r="R41" s="118">
        <v>1199291</v>
      </c>
      <c r="S41" s="146">
        <v>1258426</v>
      </c>
      <c r="T41" s="162">
        <v>1550420</v>
      </c>
      <c r="U41" s="49">
        <v>1733559</v>
      </c>
    </row>
    <row r="42" spans="2:21" s="2" customFormat="1" ht="20.25" customHeight="1">
      <c r="B42" s="13"/>
      <c r="C42" s="30" t="s">
        <v>76</v>
      </c>
      <c r="D42" s="10">
        <v>199542</v>
      </c>
      <c r="E42" s="10">
        <v>233680</v>
      </c>
      <c r="F42" s="10">
        <v>256410</v>
      </c>
      <c r="G42" s="10">
        <v>265197</v>
      </c>
      <c r="H42" s="10">
        <v>270251</v>
      </c>
      <c r="I42" s="10">
        <v>268690</v>
      </c>
      <c r="J42" s="10">
        <v>264154</v>
      </c>
      <c r="K42" s="10">
        <v>219420</v>
      </c>
      <c r="L42" s="10">
        <v>89168</v>
      </c>
      <c r="M42" s="15">
        <v>98643</v>
      </c>
      <c r="N42" s="88">
        <v>137026</v>
      </c>
      <c r="O42" s="111">
        <v>155390</v>
      </c>
      <c r="P42" s="111">
        <v>167890</v>
      </c>
      <c r="Q42" s="111">
        <v>155097</v>
      </c>
      <c r="R42" s="111">
        <v>199706</v>
      </c>
      <c r="S42" s="139">
        <v>218682</v>
      </c>
      <c r="T42" s="155">
        <v>278748</v>
      </c>
      <c r="U42" s="16">
        <v>332333</v>
      </c>
    </row>
    <row r="43" spans="2:21" s="2" customFormat="1" ht="20.25" customHeight="1">
      <c r="B43" s="17"/>
      <c r="C43" s="50" t="s">
        <v>89</v>
      </c>
      <c r="D43" s="51"/>
      <c r="E43" s="51"/>
      <c r="F43" s="51"/>
      <c r="G43" s="51">
        <v>597134</v>
      </c>
      <c r="H43" s="51">
        <v>604092</v>
      </c>
      <c r="I43" s="51">
        <v>606323</v>
      </c>
      <c r="J43" s="51">
        <v>602943</v>
      </c>
      <c r="K43" s="51">
        <v>558504</v>
      </c>
      <c r="L43" s="51">
        <v>395132</v>
      </c>
      <c r="M43" s="52">
        <v>411097</v>
      </c>
      <c r="N43" s="93">
        <v>609536</v>
      </c>
      <c r="O43" s="119">
        <v>628434</v>
      </c>
      <c r="P43" s="119">
        <v>659165</v>
      </c>
      <c r="Q43" s="119">
        <v>687717</v>
      </c>
      <c r="R43" s="119">
        <v>858363</v>
      </c>
      <c r="S43" s="147">
        <v>944195</v>
      </c>
      <c r="T43" s="163">
        <v>971309</v>
      </c>
      <c r="U43" s="130">
        <v>978666</v>
      </c>
    </row>
    <row r="44" spans="2:21" s="2" customFormat="1" ht="20.25" customHeight="1">
      <c r="B44" s="8"/>
      <c r="C44" s="23" t="s">
        <v>51</v>
      </c>
      <c r="D44" s="23"/>
      <c r="E44" s="23"/>
      <c r="F44" s="23"/>
      <c r="G44" s="53" t="s">
        <v>24</v>
      </c>
      <c r="H44" s="53" t="s">
        <v>81</v>
      </c>
      <c r="I44" s="53" t="s">
        <v>81</v>
      </c>
      <c r="J44" s="53" t="s">
        <v>24</v>
      </c>
      <c r="K44" s="53" t="s">
        <v>24</v>
      </c>
      <c r="L44" s="54">
        <v>134200</v>
      </c>
      <c r="M44" s="55">
        <v>173664</v>
      </c>
      <c r="N44" s="94">
        <v>142121</v>
      </c>
      <c r="O44" s="120">
        <v>118484</v>
      </c>
      <c r="P44" s="120">
        <v>141600</v>
      </c>
      <c r="Q44" s="120">
        <v>100135</v>
      </c>
      <c r="R44" s="120">
        <v>22510</v>
      </c>
      <c r="S44" s="148">
        <v>57969</v>
      </c>
      <c r="T44" s="164">
        <v>97762</v>
      </c>
      <c r="U44" s="56">
        <v>-40996</v>
      </c>
    </row>
    <row r="45" spans="2:21" s="2" customFormat="1" ht="20.25" customHeight="1">
      <c r="B45" s="13" t="s">
        <v>52</v>
      </c>
      <c r="C45" s="30" t="s">
        <v>53</v>
      </c>
      <c r="D45" s="9"/>
      <c r="E45" s="9"/>
      <c r="F45" s="9"/>
      <c r="G45" s="57" t="s">
        <v>24</v>
      </c>
      <c r="H45" s="57" t="s">
        <v>81</v>
      </c>
      <c r="I45" s="57" t="s">
        <v>81</v>
      </c>
      <c r="J45" s="57" t="s">
        <v>24</v>
      </c>
      <c r="K45" s="57" t="s">
        <v>24</v>
      </c>
      <c r="L45" s="58">
        <v>-32449</v>
      </c>
      <c r="M45" s="59">
        <v>-32088</v>
      </c>
      <c r="N45" s="95">
        <v>-81658</v>
      </c>
      <c r="O45" s="121">
        <v>-60751</v>
      </c>
      <c r="P45" s="121">
        <v>-21122</v>
      </c>
      <c r="Q45" s="121">
        <v>-76870</v>
      </c>
      <c r="R45" s="121">
        <v>-60833</v>
      </c>
      <c r="S45" s="149">
        <v>-77006</v>
      </c>
      <c r="T45" s="165">
        <v>-392160</v>
      </c>
      <c r="U45" s="60">
        <v>-141633</v>
      </c>
    </row>
    <row r="46" spans="2:21" s="2" customFormat="1" ht="20.25" customHeight="1">
      <c r="B46" s="13" t="s">
        <v>54</v>
      </c>
      <c r="C46" s="30" t="s">
        <v>55</v>
      </c>
      <c r="D46" s="9"/>
      <c r="E46" s="9"/>
      <c r="F46" s="9"/>
      <c r="G46" s="57" t="s">
        <v>24</v>
      </c>
      <c r="H46" s="57" t="s">
        <v>81</v>
      </c>
      <c r="I46" s="57" t="s">
        <v>81</v>
      </c>
      <c r="J46" s="57" t="s">
        <v>24</v>
      </c>
      <c r="K46" s="57" t="s">
        <v>24</v>
      </c>
      <c r="L46" s="58">
        <v>-96576</v>
      </c>
      <c r="M46" s="59">
        <v>-150001</v>
      </c>
      <c r="N46" s="95">
        <v>-103298</v>
      </c>
      <c r="O46" s="121">
        <v>-59897</v>
      </c>
      <c r="P46" s="121">
        <v>-92509</v>
      </c>
      <c r="Q46" s="121">
        <v>-52081</v>
      </c>
      <c r="R46" s="121">
        <v>-12445</v>
      </c>
      <c r="S46" s="149">
        <v>38085</v>
      </c>
      <c r="T46" s="165">
        <v>276136</v>
      </c>
      <c r="U46" s="60">
        <v>182215</v>
      </c>
    </row>
    <row r="47" spans="2:21" s="2" customFormat="1" ht="20.25" customHeight="1">
      <c r="B47" s="17"/>
      <c r="C47" s="36" t="s">
        <v>56</v>
      </c>
      <c r="D47" s="18"/>
      <c r="E47" s="18"/>
      <c r="F47" s="18"/>
      <c r="G47" s="61" t="s">
        <v>57</v>
      </c>
      <c r="H47" s="61" t="s">
        <v>81</v>
      </c>
      <c r="I47" s="61" t="s">
        <v>81</v>
      </c>
      <c r="J47" s="61" t="s">
        <v>57</v>
      </c>
      <c r="K47" s="61" t="s">
        <v>57</v>
      </c>
      <c r="L47" s="62">
        <v>101750</v>
      </c>
      <c r="M47" s="63">
        <v>141575</v>
      </c>
      <c r="N47" s="96">
        <v>60463</v>
      </c>
      <c r="O47" s="122">
        <v>57733</v>
      </c>
      <c r="P47" s="122">
        <v>120477</v>
      </c>
      <c r="Q47" s="122">
        <v>23265</v>
      </c>
      <c r="R47" s="122">
        <v>-38323</v>
      </c>
      <c r="S47" s="131">
        <v>-19037</v>
      </c>
      <c r="T47" s="163">
        <v>-294397</v>
      </c>
      <c r="U47" s="130">
        <v>-182630</v>
      </c>
    </row>
    <row r="48" spans="2:21" s="134" customFormat="1" ht="20.25" customHeight="1">
      <c r="B48" s="135"/>
      <c r="C48" s="30" t="s">
        <v>59</v>
      </c>
      <c r="D48" s="64">
        <v>0.0611</v>
      </c>
      <c r="E48" s="64">
        <v>0.0604</v>
      </c>
      <c r="F48" s="64">
        <v>0.0491</v>
      </c>
      <c r="G48" s="64">
        <v>0.0355</v>
      </c>
      <c r="H48" s="64">
        <v>0.0271</v>
      </c>
      <c r="I48" s="64">
        <v>0.0248</v>
      </c>
      <c r="J48" s="64">
        <v>0.0228</v>
      </c>
      <c r="K48" s="64">
        <v>0.0035</v>
      </c>
      <c r="L48" s="64">
        <v>0.031045450090730328</v>
      </c>
      <c r="M48" s="65">
        <v>0.039799783132653956</v>
      </c>
      <c r="N48" s="97">
        <v>0.03860683700750038</v>
      </c>
      <c r="O48" s="123">
        <v>0.03776008142277709</v>
      </c>
      <c r="P48" s="123">
        <v>0.04063431087487091</v>
      </c>
      <c r="Q48" s="123">
        <v>0.043016496255377235</v>
      </c>
      <c r="R48" s="123">
        <v>0.049211625272625834</v>
      </c>
      <c r="S48" s="132">
        <v>0.05495987623017913</v>
      </c>
      <c r="T48" s="166">
        <v>0.05532194520773729</v>
      </c>
      <c r="U48" s="133" t="e">
        <f>(U26+#REF!)/(T36+U36)*2</f>
        <v>#REF!</v>
      </c>
    </row>
    <row r="49" spans="2:21" s="2" customFormat="1" ht="20.25" customHeight="1">
      <c r="B49" s="13" t="s">
        <v>58</v>
      </c>
      <c r="C49" s="30" t="s">
        <v>109</v>
      </c>
      <c r="D49" s="64">
        <v>0.0611</v>
      </c>
      <c r="E49" s="64">
        <v>0.0604</v>
      </c>
      <c r="F49" s="64">
        <v>0.0491</v>
      </c>
      <c r="G49" s="64">
        <v>0.0355</v>
      </c>
      <c r="H49" s="64">
        <v>0.0271</v>
      </c>
      <c r="I49" s="64">
        <v>0.0248</v>
      </c>
      <c r="J49" s="64">
        <v>0.0228</v>
      </c>
      <c r="K49" s="64">
        <v>0.0035</v>
      </c>
      <c r="L49" s="136" t="s">
        <v>110</v>
      </c>
      <c r="M49" s="65">
        <v>0.06477722933058036</v>
      </c>
      <c r="N49" s="97">
        <v>0.05840864990572442</v>
      </c>
      <c r="O49" s="123">
        <v>0.0412831054258215</v>
      </c>
      <c r="P49" s="123">
        <v>0.022452026027613998</v>
      </c>
      <c r="Q49" s="123">
        <v>0.0426065954487001</v>
      </c>
      <c r="R49" s="123">
        <v>0.07314165634412906</v>
      </c>
      <c r="S49" s="132">
        <v>0.0834523967827176</v>
      </c>
      <c r="T49" s="166">
        <v>0.09123270944315579</v>
      </c>
      <c r="U49" s="133">
        <f>U8/((T43+U43)/2)</f>
        <v>0.08571597071757331</v>
      </c>
    </row>
    <row r="50" spans="2:21" s="2" customFormat="1" ht="20.25" customHeight="1">
      <c r="B50" s="13" t="s">
        <v>60</v>
      </c>
      <c r="C50" s="30" t="s">
        <v>90</v>
      </c>
      <c r="D50" s="66">
        <v>3.21</v>
      </c>
      <c r="E50" s="66">
        <v>3.59</v>
      </c>
      <c r="F50" s="66">
        <v>3.6</v>
      </c>
      <c r="G50" s="66">
        <v>3.6</v>
      </c>
      <c r="H50" s="66">
        <v>3.5</v>
      </c>
      <c r="I50" s="66">
        <v>3.4</v>
      </c>
      <c r="J50" s="66">
        <v>3.3</v>
      </c>
      <c r="K50" s="66">
        <v>3.2</v>
      </c>
      <c r="L50" s="179">
        <v>4.201449135984936</v>
      </c>
      <c r="M50" s="178">
        <v>3.781005456133224</v>
      </c>
      <c r="N50" s="173">
        <v>2.396127546199076</v>
      </c>
      <c r="O50" s="177">
        <v>2.223321780807531</v>
      </c>
      <c r="P50" s="177">
        <v>2.004810631632444</v>
      </c>
      <c r="Q50" s="177">
        <v>1.8598478734712098</v>
      </c>
      <c r="R50" s="177">
        <v>1.3971839419919079</v>
      </c>
      <c r="S50" s="176">
        <v>1.332803075635859</v>
      </c>
      <c r="T50" s="175">
        <f>T41/T43</f>
        <v>1.5962170637768207</v>
      </c>
      <c r="U50" s="174">
        <f>U41/U43</f>
        <v>1.7713489586845768</v>
      </c>
    </row>
    <row r="51" spans="2:21" s="2" customFormat="1" ht="20.25" customHeight="1">
      <c r="B51" s="17"/>
      <c r="C51" s="36" t="s">
        <v>88</v>
      </c>
      <c r="D51" s="67">
        <v>0.178</v>
      </c>
      <c r="E51" s="67">
        <v>0.164</v>
      </c>
      <c r="F51" s="67">
        <v>0.162</v>
      </c>
      <c r="G51" s="67">
        <v>0.161</v>
      </c>
      <c r="H51" s="67">
        <v>0.164</v>
      </c>
      <c r="I51" s="67">
        <v>0.166</v>
      </c>
      <c r="J51" s="67">
        <v>0.173</v>
      </c>
      <c r="K51" s="67">
        <v>0.172</v>
      </c>
      <c r="L51" s="67">
        <v>0.1320980221001383</v>
      </c>
      <c r="M51" s="68">
        <v>0.14542359598758742</v>
      </c>
      <c r="N51" s="98">
        <v>0.20123546989091007</v>
      </c>
      <c r="O51" s="124">
        <v>0.21455076681361893</v>
      </c>
      <c r="P51" s="124">
        <v>0.22600598920242942</v>
      </c>
      <c r="Q51" s="124">
        <v>0.23486006244794155</v>
      </c>
      <c r="R51" s="124">
        <v>0.2874142684030576</v>
      </c>
      <c r="S51" s="150">
        <v>0.28662432950133415</v>
      </c>
      <c r="T51" s="167">
        <f>T43/T36</f>
        <v>0.2672477478952337</v>
      </c>
      <c r="U51" s="69">
        <f>U43/U36</f>
        <v>0.26039528670019524</v>
      </c>
    </row>
    <row r="52" spans="2:21" s="2" customFormat="1" ht="20.25" customHeight="1">
      <c r="B52" s="8" t="s">
        <v>61</v>
      </c>
      <c r="C52" s="45" t="s">
        <v>8</v>
      </c>
      <c r="D52" s="70" t="s">
        <v>9</v>
      </c>
      <c r="E52" s="70" t="s">
        <v>10</v>
      </c>
      <c r="F52" s="70" t="s">
        <v>9</v>
      </c>
      <c r="G52" s="70" t="s">
        <v>11</v>
      </c>
      <c r="H52" s="70" t="s">
        <v>82</v>
      </c>
      <c r="I52" s="70" t="s">
        <v>83</v>
      </c>
      <c r="J52" s="70" t="s">
        <v>12</v>
      </c>
      <c r="K52" s="70" t="s">
        <v>12</v>
      </c>
      <c r="L52" s="70" t="s">
        <v>101</v>
      </c>
      <c r="M52" s="71" t="s">
        <v>102</v>
      </c>
      <c r="N52" s="99" t="s">
        <v>73</v>
      </c>
      <c r="O52" s="125" t="s">
        <v>75</v>
      </c>
      <c r="P52" s="125" t="s">
        <v>77</v>
      </c>
      <c r="Q52" s="125" t="s">
        <v>79</v>
      </c>
      <c r="R52" s="125" t="s">
        <v>84</v>
      </c>
      <c r="S52" s="151" t="s">
        <v>92</v>
      </c>
      <c r="T52" s="168" t="s">
        <v>108</v>
      </c>
      <c r="U52" s="72" t="s">
        <v>115</v>
      </c>
    </row>
    <row r="53" spans="2:21" s="2" customFormat="1" ht="20.25" customHeight="1" thickBot="1">
      <c r="B53" s="73" t="s">
        <v>62</v>
      </c>
      <c r="C53" s="74" t="s">
        <v>63</v>
      </c>
      <c r="D53" s="75" t="s">
        <v>13</v>
      </c>
      <c r="E53" s="75" t="s">
        <v>13</v>
      </c>
      <c r="F53" s="75" t="s">
        <v>13</v>
      </c>
      <c r="G53" s="75" t="s">
        <v>13</v>
      </c>
      <c r="H53" s="75" t="s">
        <v>13</v>
      </c>
      <c r="I53" s="75" t="s">
        <v>13</v>
      </c>
      <c r="J53" s="75" t="s">
        <v>13</v>
      </c>
      <c r="K53" s="75" t="s">
        <v>13</v>
      </c>
      <c r="L53" s="75" t="s">
        <v>103</v>
      </c>
      <c r="M53" s="76" t="s">
        <v>104</v>
      </c>
      <c r="N53" s="100" t="s">
        <v>105</v>
      </c>
      <c r="O53" s="126" t="s">
        <v>106</v>
      </c>
      <c r="P53" s="126" t="s">
        <v>12</v>
      </c>
      <c r="Q53" s="126" t="s">
        <v>80</v>
      </c>
      <c r="R53" s="126" t="s">
        <v>85</v>
      </c>
      <c r="S53" s="152" t="s">
        <v>86</v>
      </c>
      <c r="T53" s="169" t="s">
        <v>114</v>
      </c>
      <c r="U53" s="77" t="s">
        <v>80</v>
      </c>
    </row>
    <row r="54" spans="2:18" s="2" customFormat="1" ht="20.25" customHeight="1">
      <c r="B54" s="101"/>
      <c r="C54" s="78" t="s">
        <v>64</v>
      </c>
      <c r="D54" s="79"/>
      <c r="E54" s="79"/>
      <c r="F54" s="79"/>
      <c r="J54" s="79"/>
      <c r="L54" s="79" t="s">
        <v>65</v>
      </c>
      <c r="N54" s="80"/>
      <c r="O54" s="80"/>
      <c r="Q54" s="80" t="s">
        <v>66</v>
      </c>
      <c r="R54" s="80" t="s">
        <v>67</v>
      </c>
    </row>
    <row r="55" spans="2:18" s="2" customFormat="1" ht="20.25" customHeight="1">
      <c r="B55" s="104"/>
      <c r="C55" s="78" t="s">
        <v>68</v>
      </c>
      <c r="J55" s="79"/>
      <c r="L55" s="79" t="s">
        <v>69</v>
      </c>
      <c r="O55" s="79"/>
      <c r="Q55" s="80" t="s">
        <v>111</v>
      </c>
      <c r="R55" s="80" t="s">
        <v>112</v>
      </c>
    </row>
    <row r="56" spans="2:19" s="2" customFormat="1" ht="20.25" customHeight="1">
      <c r="B56" s="104"/>
      <c r="C56" s="83" t="s">
        <v>70</v>
      </c>
      <c r="D56" s="79"/>
      <c r="E56" s="79"/>
      <c r="F56" s="79"/>
      <c r="J56" s="79"/>
      <c r="L56" s="84" t="s">
        <v>71</v>
      </c>
      <c r="O56" s="81"/>
      <c r="Q56" s="84" t="s">
        <v>72</v>
      </c>
      <c r="R56" s="79" t="s">
        <v>87</v>
      </c>
      <c r="S56" s="82"/>
    </row>
    <row r="57" spans="2:19" s="2" customFormat="1" ht="20.25" customHeight="1">
      <c r="B57" s="104"/>
      <c r="C57" s="83" t="s">
        <v>93</v>
      </c>
      <c r="D57" s="79"/>
      <c r="E57" s="84"/>
      <c r="F57" s="84"/>
      <c r="J57" s="84"/>
      <c r="L57" s="79" t="s">
        <v>91</v>
      </c>
      <c r="N57" s="84"/>
      <c r="O57" s="79"/>
      <c r="S57" s="82"/>
    </row>
    <row r="58" spans="2:20" s="2" customFormat="1" ht="20.25" customHeight="1">
      <c r="B58" s="101"/>
      <c r="C58" s="83"/>
      <c r="D58" s="79"/>
      <c r="E58" s="84"/>
      <c r="F58" s="84"/>
      <c r="H58" s="84"/>
      <c r="L58" s="79"/>
      <c r="R58" s="171"/>
      <c r="S58" s="170"/>
      <c r="T58" s="172"/>
    </row>
    <row r="59" spans="2:8" s="2" customFormat="1" ht="20.25" customHeight="1">
      <c r="B59" s="101"/>
      <c r="C59" s="83"/>
      <c r="D59" s="79"/>
      <c r="E59" s="84"/>
      <c r="F59" s="84"/>
      <c r="H59" s="84"/>
    </row>
    <row r="60" spans="2:8" s="2" customFormat="1" ht="20.25" customHeight="1">
      <c r="B60" s="101"/>
      <c r="C60" s="83"/>
      <c r="D60" s="79"/>
      <c r="E60" s="84"/>
      <c r="F60" s="84"/>
      <c r="H60" s="84"/>
    </row>
    <row r="61" spans="2:8" s="2" customFormat="1" ht="20.25" customHeight="1">
      <c r="B61" s="101"/>
      <c r="C61" s="83"/>
      <c r="D61" s="79"/>
      <c r="E61" s="84"/>
      <c r="F61" s="84"/>
      <c r="H61" s="84"/>
    </row>
    <row r="62" spans="2:8" s="2" customFormat="1" ht="11.25" customHeight="1">
      <c r="B62" s="101"/>
      <c r="C62" s="83"/>
      <c r="D62" s="79"/>
      <c r="E62" s="84"/>
      <c r="F62" s="84"/>
      <c r="H62" s="84"/>
    </row>
    <row r="63" s="2" customFormat="1" ht="20.25" customHeight="1">
      <c r="B63" s="101"/>
    </row>
    <row r="64" s="2" customFormat="1" ht="21.75" customHeight="1">
      <c r="B64" s="101"/>
    </row>
    <row r="65" s="2" customFormat="1" ht="24" customHeight="1">
      <c r="B65" s="101"/>
    </row>
    <row r="66" s="2" customFormat="1" ht="24" customHeight="1">
      <c r="B66" s="101"/>
    </row>
    <row r="67" s="2" customFormat="1" ht="24" customHeight="1">
      <c r="B67" s="101"/>
    </row>
    <row r="68" s="2" customFormat="1" ht="24" customHeight="1">
      <c r="B68" s="101"/>
    </row>
    <row r="69" s="2" customFormat="1" ht="24" customHeight="1">
      <c r="B69" s="101"/>
    </row>
    <row r="70" s="2" customFormat="1" ht="24" customHeight="1">
      <c r="B70" s="101"/>
    </row>
    <row r="71" ht="24" customHeight="1"/>
    <row r="72" ht="24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</sheetData>
  <sheetProtection/>
  <mergeCells count="2">
    <mergeCell ref="B10:B16"/>
    <mergeCell ref="B19:B25"/>
  </mergeCells>
  <printOptions horizontalCentered="1" verticalCentered="1"/>
  <pageMargins left="0.3937007874015748" right="0.3937007874015748" top="0.3937007874015748" bottom="0.1968503937007874" header="0.31496062992125984" footer="0.31496062992125984"/>
  <pageSetup fitToHeight="1" fitToWidth="1" horizontalDpi="400" verticalDpi="400" orientation="landscape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情報システム部</dc:creator>
  <cp:keywords/>
  <dc:description/>
  <cp:lastModifiedBy>watanabe</cp:lastModifiedBy>
  <cp:lastPrinted>2009-04-24T06:57:09Z</cp:lastPrinted>
  <dcterms:created xsi:type="dcterms:W3CDTF">2002-05-09T15:29:27Z</dcterms:created>
  <dcterms:modified xsi:type="dcterms:W3CDTF">2009-04-29T08:14:50Z</dcterms:modified>
  <cp:category/>
  <cp:version/>
  <cp:contentType/>
  <cp:contentStatus/>
</cp:coreProperties>
</file>